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SAF\"/>
    </mc:Choice>
  </mc:AlternateContent>
  <xr:revisionPtr revIDLastSave="0" documentId="13_ncr:1_{7956F86F-749F-4064-8160-CCD7746317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M18" i="1"/>
  <c r="M19" i="1"/>
  <c r="M21" i="1"/>
  <c r="M23" i="1"/>
  <c r="M24" i="1"/>
  <c r="M8" i="1"/>
  <c r="M31" i="1"/>
  <c r="M30" i="1"/>
  <c r="M14" i="1"/>
  <c r="M33" i="1"/>
  <c r="M17" i="1"/>
  <c r="M15" i="1"/>
  <c r="M20" i="1"/>
  <c r="M27" i="1"/>
  <c r="M9" i="1"/>
  <c r="M12" i="1"/>
  <c r="M26" i="1"/>
  <c r="M10" i="1"/>
  <c r="M29" i="1"/>
  <c r="M13" i="1"/>
  <c r="M32" i="1"/>
  <c r="M16" i="1"/>
  <c r="M11" i="1"/>
  <c r="M25" i="1"/>
  <c r="M28" i="1"/>
  <c r="M22" i="1"/>
</calcChain>
</file>

<file path=xl/sharedStrings.xml><?xml version="1.0" encoding="utf-8"?>
<sst xmlns="http://schemas.openxmlformats.org/spreadsheetml/2006/main" count="775" uniqueCount="404">
  <si>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</si>
  <si>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</si>
  <si>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</si>
  <si>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</si>
  <si>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</si>
  <si>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</si>
  <si>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</si>
  <si>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</si>
  <si>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</si>
  <si>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</si>
  <si>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</si>
  <si>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</si>
  <si>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</si>
  <si>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</si>
  <si>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</si>
  <si>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</si>
  <si>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</si>
  <si>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</si>
  <si>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</si>
  <si>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</si>
  <si>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</si>
  <si>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</si>
  <si>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</si>
  <si>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</si>
  <si>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</si>
  <si>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</si>
  <si>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</si>
  <si>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</si>
  <si>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</si>
  <si>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</si>
  <si>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</si>
  <si>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</si>
  <si>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</si>
  <si>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</si>
  <si>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</si>
  <si>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</si>
  <si>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</si>
  <si>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</si>
  <si>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</si>
  <si>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</si>
  <si>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</si>
  <si>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</si>
  <si>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</si>
  <si>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</si>
  <si>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</si>
  <si>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</si>
  <si>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</si>
  <si>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</si>
  <si>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</si>
  <si>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</si>
  <si>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</si>
  <si>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</si>
  <si>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</si>
  <si>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</si>
  <si>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</si>
  <si>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</si>
  <si>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</si>
  <si>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</si>
  <si>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</si>
  <si>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</si>
  <si>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</si>
  <si>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</si>
  <si>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</si>
  <si>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</si>
  <si>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</si>
  <si>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</si>
  <si>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</si>
  <si>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</si>
  <si>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</si>
  <si>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</si>
  <si>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</si>
  <si>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</si>
  <si>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</si>
  <si>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</si>
  <si>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</si>
  <si>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</si>
  <si>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</si>
  <si>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</si>
  <si>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</si>
  <si>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</si>
  <si>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</si>
  <si>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</si>
  <si>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COORDINADOR (A) GENERAL "B"</t>
  </si>
  <si>
    <t>COORDINACION GENERAL DE COMUNICACION CIUDADANA</t>
  </si>
  <si>
    <t>SUBDIRECTOR (A) "A"</t>
  </si>
  <si>
    <t>SUBDIRECCION DE CONTROL DE GESTION</t>
  </si>
  <si>
    <t>DIRECTOR (A) EJECUTIVO (A) "B"</t>
  </si>
  <si>
    <t>DIRECCION EJECUTIVA DE COMUNICACION DIGITAL Y MEDIOS SOCIALES</t>
  </si>
  <si>
    <t>SUBDIRECCION DE COMUNICACION DIGITAL</t>
  </si>
  <si>
    <t>SUBDIRECCION DE INTERACCION DIGITAL</t>
  </si>
  <si>
    <t>DIRECCION EJECUTIVA DE PRENSA</t>
  </si>
  <si>
    <t>DIRECTOR (A) "A"</t>
  </si>
  <si>
    <t>DIRECCION DE SEGUIMIENTO INFORMATIVO</t>
  </si>
  <si>
    <t>SUBDIRECCION DE MONITOREO</t>
  </si>
  <si>
    <t>JEFE (A) DE UNIDAD DEPARTAMENTAL "A"</t>
  </si>
  <si>
    <t>JEFATURA DE UNIDAD DEPARTAMENTAL DE SEGUIMIENTO INFORMATIVO</t>
  </si>
  <si>
    <t>SUBDIRECCION DE DATOS Y ANALISIS</t>
  </si>
  <si>
    <t>DIRECCION DE PRENSA</t>
  </si>
  <si>
    <t>SUBDIRECCION DE PRENSA</t>
  </si>
  <si>
    <t>JEFATURA DE UNIDAD DEPARTAMENTAL DE CONTENIDOS PARA PRENSA</t>
  </si>
  <si>
    <t>SUBDIRECCION DE ATENCION A PRENSA</t>
  </si>
  <si>
    <t>JEFATURA DE UNIDAD DEPARTAMENTAL DE ATENCION A PRENSA</t>
  </si>
  <si>
    <t>JEFATURA DE UNIDAD DEPARTAMENTAL DE LOGISTICA PARA PRENSA</t>
  </si>
  <si>
    <t>DIRECCION DE IDENTIDAD GRAFICA</t>
  </si>
  <si>
    <t>SUBDIRECCION DE IDENTIDAD GRAFICA</t>
  </si>
  <si>
    <t>SUBDIRECCION DE PROPUESTA GRAFICA</t>
  </si>
  <si>
    <t>JEFATURA DE UNIDAD DEPARTAMENTAL DE ACTUALIZACION GRAFICA</t>
  </si>
  <si>
    <t>DIRECCION EJECUTIVA DE ESTRATEGIA COMUNICATIVA</t>
  </si>
  <si>
    <t>DIRECCION DE ESTRATEGIA EN MEDIOS</t>
  </si>
  <si>
    <t>SUBDIRECCION DE CAMPAÑAS EN MEDIOS</t>
  </si>
  <si>
    <t>JEFATURA DE UNIDAD DEPARTAMENTAL DE TACTICA EN MEDIOS</t>
  </si>
  <si>
    <t>DIRECCION DE PLANEACION DE CAMPAÑAS</t>
  </si>
  <si>
    <t>SUBDIRECCION DE MENSAJE</t>
  </si>
  <si>
    <t>JEFATURA DE UNIDAD DEPARTAMENTAL DE SEGUIMIENTO A INFORMACION INSTITUCIONAL</t>
  </si>
  <si>
    <t>ANA MARIA</t>
  </si>
  <si>
    <t>LOMELI</t>
  </si>
  <si>
    <t>ROBLES</t>
  </si>
  <si>
    <t>ROSA NALLELY</t>
  </si>
  <si>
    <t>LEON</t>
  </si>
  <si>
    <t>RUIZ</t>
  </si>
  <si>
    <t>DIEGO ROBERTO</t>
  </si>
  <si>
    <t>GUERRERO</t>
  </si>
  <si>
    <t>EMMANUEL ENRIQUE</t>
  </si>
  <si>
    <t>MARTINEZ</t>
  </si>
  <si>
    <t>TREJO</t>
  </si>
  <si>
    <t>CECILIA JUDITH</t>
  </si>
  <si>
    <t>RODRIGUEZ</t>
  </si>
  <si>
    <t>VARGAS</t>
  </si>
  <si>
    <t>MARIA DE LA LUZ</t>
  </si>
  <si>
    <t>AVILES</t>
  </si>
  <si>
    <t>CHAVEZ</t>
  </si>
  <si>
    <t>GABRIELA</t>
  </si>
  <si>
    <t>ORTIZ</t>
  </si>
  <si>
    <t>BARREDA</t>
  </si>
  <si>
    <t>ANA LILIA</t>
  </si>
  <si>
    <t>GUERRA</t>
  </si>
  <si>
    <t>CAMACHO</t>
  </si>
  <si>
    <t>BRENDA ANDREA</t>
  </si>
  <si>
    <t>MONDRAGON</t>
  </si>
  <si>
    <t>GUTIERREZ</t>
  </si>
  <si>
    <t>LUIS ARTURO</t>
  </si>
  <si>
    <t>HERNANDEZ</t>
  </si>
  <si>
    <t>ZAVALETA</t>
  </si>
  <si>
    <t>RAUL</t>
  </si>
  <si>
    <t>LLANOS</t>
  </si>
  <si>
    <t>SAMANIEGO</t>
  </si>
  <si>
    <t>MARICARMEN</t>
  </si>
  <si>
    <t>PACHECO</t>
  </si>
  <si>
    <t>VELAZQUEZ</t>
  </si>
  <si>
    <t>MARCO AURELIO</t>
  </si>
  <si>
    <t>LARA</t>
  </si>
  <si>
    <t>OROZCO</t>
  </si>
  <si>
    <t>MARTIN GUILLERMO</t>
  </si>
  <si>
    <t>PADILLA</t>
  </si>
  <si>
    <t>DELGADO</t>
  </si>
  <si>
    <t>LEONARDO TADEO</t>
  </si>
  <si>
    <t>ALMANZA</t>
  </si>
  <si>
    <t>LOPEZ</t>
  </si>
  <si>
    <t>MARTIN ALFREDO</t>
  </si>
  <si>
    <t>SALVADOR</t>
  </si>
  <si>
    <t>VALDES</t>
  </si>
  <si>
    <t>JUAN ALBERTO</t>
  </si>
  <si>
    <t>AYALA</t>
  </si>
  <si>
    <t>PALOMARES</t>
  </si>
  <si>
    <t>MONICA MARIA MONSERRAT</t>
  </si>
  <si>
    <t>MENDOZA</t>
  </si>
  <si>
    <t>PATIÑO</t>
  </si>
  <si>
    <t>HECTOR EDGARDO</t>
  </si>
  <si>
    <t>JIMENEZ</t>
  </si>
  <si>
    <t>SERGIO DANIEL</t>
  </si>
  <si>
    <t>VERA</t>
  </si>
  <si>
    <t>JORGE</t>
  </si>
  <si>
    <t>ROMERO</t>
  </si>
  <si>
    <t>REYES</t>
  </si>
  <si>
    <t>ONYULY PAULETE</t>
  </si>
  <si>
    <t>RAMIREZ</t>
  </si>
  <si>
    <t>CRUZ</t>
  </si>
  <si>
    <t>IAZAIRA</t>
  </si>
  <si>
    <t>GONZALEZ</t>
  </si>
  <si>
    <t>BECERRIL</t>
  </si>
  <si>
    <t>GABRIELA ALEJANDRA</t>
  </si>
  <si>
    <t>MONGE</t>
  </si>
  <si>
    <t>ELSA</t>
  </si>
  <si>
    <t>IGNACIO ALONSO</t>
  </si>
  <si>
    <t>URIBE</t>
  </si>
  <si>
    <t>GUZMAN</t>
  </si>
  <si>
    <t>GUADALUPE</t>
  </si>
  <si>
    <t>DIAZ</t>
  </si>
  <si>
    <t>Periodismo</t>
  </si>
  <si>
    <t>Ver nota aclaratoria en la columna Nota</t>
  </si>
  <si>
    <t>Sociología</t>
  </si>
  <si>
    <t>Comunicación y Periodismo</t>
  </si>
  <si>
    <t>Administración</t>
  </si>
  <si>
    <t>Ciencias de la Comunicación</t>
  </si>
  <si>
    <t>Ciencias de la Comunicación Publicidad</t>
  </si>
  <si>
    <t>Diseño, Información y Comunicación</t>
  </si>
  <si>
    <t>Periodismo Político</t>
  </si>
  <si>
    <t>Comunicación Estratégica para Gobiernos e Instituciones</t>
  </si>
  <si>
    <t>Dibujo Arquitectónico y de Construcción</t>
  </si>
  <si>
    <t>Finanzas y Banca</t>
  </si>
  <si>
    <t>Administración de Empresas</t>
  </si>
  <si>
    <t>Diseño Gráfico</t>
  </si>
  <si>
    <t>Diseño</t>
  </si>
  <si>
    <t>Diseño y Comunicación Gráfica</t>
  </si>
  <si>
    <t>Economía</t>
  </si>
  <si>
    <t>Derecho</t>
  </si>
  <si>
    <t>Diseño de la Comunicación Gráfica</t>
  </si>
  <si>
    <t>https://transparencia.finanzas.cdmx.gob.mx/repositorio/public/upload/repositorio/DGAyF/2024/scp/fracc_XVII/lomeli_robles_ana_maria_2024_T4.xlsx</t>
  </si>
  <si>
    <t>https://transparencia.finanzas.cdmx.gob.mx/repositorio/public/upload/repositorio/DGAyF/2022/scp/fracc_XVII_perfiles/cgcc_19005205.pdf</t>
  </si>
  <si>
    <t>https://transparencia.finanzas.cdmx.gob.mx/repositorio/public/upload/repositorio/DGAyF/2022/scp/fracc_XVII_perfiles/cgcc_19005206.pdf</t>
  </si>
  <si>
    <t>https://transparencia.finanzas.cdmx.gob.mx/repositorio/public/upload/repositorio/DGAyF/2024/scp/fracc_XVII/guerrero_ruiz_diego_roberto_2024_T4.xlsx</t>
  </si>
  <si>
    <t>https://transparencia.finanzas.cdmx.gob.mx/repositorio/public/upload/repositorio/DGAyF/2022/scp/fracc_XVII_perfiles/cgcc_19005207.pdf</t>
  </si>
  <si>
    <t>https://transparencia.finanzas.cdmx.gob.mx/repositorio/public/upload/repositorio/DGAyF/2024/scp/fracc_XVII/martinez_trejo_emmanuel_enrique_2024_T4.xlsx</t>
  </si>
  <si>
    <t>https://transparencia.finanzas.cdmx.gob.mx/repositorio/public/upload/repositorio/DGAyF/2022/scp/fracc_XVII_perfiles/cgcc_19005211.pdf</t>
  </si>
  <si>
    <t>https://transparencia.finanzas.cdmx.gob.mx/repositorio/public/upload/repositorio/DGAyF/2023/scp/fracc_XVII/rodriguez_vargas_cecilia_judith_2023_T1.xlsx</t>
  </si>
  <si>
    <t>https://transparencia.finanzas.cdmx.gob.mx/repositorio/public/upload/repositorio/DGAyF/2022/scp/fracc_XVII_perfiles/cgcc_19005212.pdf</t>
  </si>
  <si>
    <t>https://transparencia.finanzas.cdmx.gob.mx/repositorio/public/upload/repositorio/DGAyF/2024/scp/fracc_XVII/aviles_chavez_maria_de_la_luz_2024_T4.xlsx</t>
  </si>
  <si>
    <t>https://transparencia.finanzas.cdmx.gob.mx/repositorio/public/upload/repositorio/DGAyF/2022/scp/fracc_XVII_perfiles/cgcc_19005213.pdf</t>
  </si>
  <si>
    <t>https://transparencia.finanzas.cdmx.gob.mx/repositorio/public/upload/repositorio/DGAyF/2024/scp/fracc_XVII/ortiz_barreda_gabriela_2024_T4.xlsx</t>
  </si>
  <si>
    <t>https://transparencia.finanzas.cdmx.gob.mx/repositorio/public/upload/repositorio/DGAyF/2022/scp/fracc_XVII_perfiles/cgcc_19005223.pdf</t>
  </si>
  <si>
    <t>https://transparencia.finanzas.cdmx.gob.mx/repositorio/public/upload/repositorio/DGAyF/2024/scp/fracc_XVII/guerra_camacho_ana_lilia_2024_T4.xlsx</t>
  </si>
  <si>
    <t>https://transparencia.finanzas.cdmx.gob.mx/repositorio/public/upload/repositorio/DGAyF/2022/scp/fracc_XVII_perfiles/cgcc_19005224.pdf</t>
  </si>
  <si>
    <t>https://transparencia.finanzas.cdmx.gob.mx/repositorio/public/upload/repositorio/DGAyF/2024/scp/fracc_XVII/mondragon_gutierrez_brenda_andrea_2024_T4.xlsx</t>
  </si>
  <si>
    <t>https://transparencia.finanzas.cdmx.gob.mx/repositorio/public/upload/repositorio/DGAyF/2022/scp/fracc_XVII_perfiles/cgcc_19005225.pdf</t>
  </si>
  <si>
    <t>https://transparencia.finanzas.cdmx.gob.mx/repositorio/public/upload/repositorio/DGAyF/2024/scp/fracc_XVII/hernandez_zavaleta_luis_arturo_2024_T4.xlsx</t>
  </si>
  <si>
    <t>https://transparencia.finanzas.cdmx.gob.mx/repositorio/public/upload/repositorio/DGAyF/2022/scp/fracc_XVII_perfiles/cgcc_19005226.pdf</t>
  </si>
  <si>
    <t>https://transparencia.finanzas.cdmx.gob.mx/repositorio/public/upload/repositorio/DGAyF/2024/scp/fracc_XVII/llanos_semaniego_raul_2024_T4.xlsx</t>
  </si>
  <si>
    <t>https://transparencia.finanzas.cdmx.gob.mx/repositorio/public/upload/repositorio/DGAyF/2022/scp/fracc_XVII_perfiles/cgcc_19005227.pdf</t>
  </si>
  <si>
    <t>https://transparencia.finanzas.cdmx.gob.mx/repositorio/public/upload/repositorio/DGAyF/2024/scp/fracc_XVII/pacheco_velazquez_maricarmen_2024_T4.xlsx</t>
  </si>
  <si>
    <t>https://transparencia.finanzas.cdmx.gob.mx/repositorio/public/upload/repositorio/DGAyF/2022/scp/fracc_XVII_perfiles/cgcc_19005228.pdf</t>
  </si>
  <si>
    <t>https://transparencia.finanzas.cdmx.gob.mx/repositorio/public/upload/repositorio/DGAyF/2024/scp/fracc_XVII/lara_orozco_marco_aurelio_2024_T4.xlsx</t>
  </si>
  <si>
    <t>https://transparencia.finanzas.cdmx.gob.mx/repositorio/public/upload/repositorio/DGAyF/2022/scp/fracc_XVII_perfiles/cgcc_19005229.pdf</t>
  </si>
  <si>
    <t>https://transparencia.finanzas.cdmx.gob.mx/repositorio/public/upload/repositorio/DGAyF/2024/scp/fracc_XVII/padilla_delgado_martin_guillermo_2024_T4.xlsx</t>
  </si>
  <si>
    <t>https://transparencia.finanzas.cdmx.gob.mx/repositorio/public/upload/repositorio/DGAyF/2022/scp/fracc_XVII_perfiles/cgcc_19005232.pdf</t>
  </si>
  <si>
    <t>https://transparencia.finanzas.cdmx.gob.mx/repositorio/public/upload/repositorio/DGAyF/2024/scp/fracc_XVII/almanza_lopez_leonardo_tadeo_2024_T4.xlsx</t>
  </si>
  <si>
    <t>https://transparencia.finanzas.cdmx.gob.mx/repositorio/public/upload/repositorio/DGAyF/2022/scp/fracc_XVII_perfiles/cgcc_19005233.pdf</t>
  </si>
  <si>
    <t>http://transparencia.finanzas.cdmx.gob.mx/repositorio/public/upload/repositorio/DGAyF/2019/scp/fracc_XVII/salvador_valdes_martin_alfredo.xlsx</t>
  </si>
  <si>
    <t>https://transparencia.finanzas.cdmx.gob.mx/repositorio/public/upload/repositorio/DGAyF/2022/scp/fracc_XVII_perfiles/cgcc_19005234.pdf</t>
  </si>
  <si>
    <t>https://transparencia.finanzas.cdmx.gob.mx/repositorio/public/upload/repositorio/DGAyF/2024/scp/fracc_XVII/ayala_palomarez_juan_alberto_2024_T4.xlsx</t>
  </si>
  <si>
    <t>https://transparencia.finanzas.cdmx.gob.mx/repositorio/public/upload/repositorio/DGAyF/2022/scp/fracc_XVII_perfiles/cgcc_19005235.pdf</t>
  </si>
  <si>
    <t>https://transparencia.finanzas.cdmx.gob.mx/repositorio/public/upload/repositorio/DGAyF/2024/scp/fracc_XVII/mendoza_patino_monica_maria_monserrat_2024_T4.xlsx</t>
  </si>
  <si>
    <t>https://transparencia.finanzas.cdmx.gob.mx/repositorio/public/upload/repositorio/DGAyF/2022/scp/fracc_XVII_perfiles/cgcc_19005237.pdf</t>
  </si>
  <si>
    <t>http://transparencia.finanzas.cdmx.gob.mx/repositorio/public/upload/repositorio/DGAyF/2019/scp/fracc_XVII/hernandez_jimenez_hector_edgardo_2020_1T.xlsx</t>
  </si>
  <si>
    <t>https://transparencia.finanzas.cdmx.gob.mx/repositorio/public/upload/repositorio/DGAyF/2022/scp/fracc_XVII_perfiles/cgcc_19005238.pdf</t>
  </si>
  <si>
    <t>https://transparencia.finanzas.cdmx.gob.mx/repositorio/public/upload/repositorio/DGAyF/2024/scp/fracc_XVII/vera_hernandez_sergio_daniel_2024_T4.xlsx</t>
  </si>
  <si>
    <t>https://transparencia.finanzas.cdmx.gob.mx/repositorio/public/upload/repositorio/DGAyF/2022/scp/fracc_XVII_perfiles/cgcc_19005239.pdf</t>
  </si>
  <si>
    <t>https://transparencia.finanzas.cdmx.gob.mx/repositorio/public/upload/repositorio/DGAyF/2024/scp/fracc_XVII/romero_reyes_jorge_2024_T4.xlsx</t>
  </si>
  <si>
    <t>https://transparencia.finanzas.cdmx.gob.mx/repositorio/public/upload/repositorio/DGAyF/2022/scp/fracc_XVII_perfiles/cgcc_19005240.pdf</t>
  </si>
  <si>
    <t>https://transparencia.finanzas.cdmx.gob.mx/repositorio/public/upload/repositorio/DGAyF/2021/scp/fracc_XVII/ramirez_cruz_onyuly_paulete_2021_T4.xlsx</t>
  </si>
  <si>
    <t>https://transparencia.finanzas.cdmx.gob.mx/repositorio/public/upload/repositorio/DGAyF/2022/scp/fracc_XVII_perfiles/cgcc_19005244.pdf</t>
  </si>
  <si>
    <t>https://transparencia.finanzas.cdmx.gob.mx/repositorio/public/upload/repositorio/DGAyF/2023/scp/fracc_XVII/gonzalez_becerril_izaira_2023_T1.xlsx</t>
  </si>
  <si>
    <t>https://transparencia.finanzas.cdmx.gob.mx/repositorio/public/upload/repositorio/DGAyF/2022/scp/fracc_XVII_perfiles/cgcc_19005245.pdf</t>
  </si>
  <si>
    <t>https://transparencia.finanzas.cdmx.gob.mx/repositorio/public/upload/repositorio/DGAyF/2024/scp/fracc_XVII/monge_ortiz_gabriela_alejandra_2024_T4.xlsx</t>
  </si>
  <si>
    <t>https://transparencia.finanzas.cdmx.gob.mx/repositorio/public/upload/repositorio/DGAyF/2022/scp/fracc_XVII_perfiles/cgcc_19005246.pdf</t>
  </si>
  <si>
    <t>https://transparencia.finanzas.cdmx.gob.mx/repositorio/public/upload/repositorio/DGAyF/2024/scp/fracc_XVII/hernandez_rodriguez_elsa_2024_T4.xlsx</t>
  </si>
  <si>
    <t>https://transparencia.finanzas.cdmx.gob.mx/repositorio/public/upload/repositorio/DGAyF/2022/scp/fracc_XVII_perfiles/cgcc_19005247.pdf</t>
  </si>
  <si>
    <t>https://transparencia.finanzas.cdmx.gob.mx/repositorio/public/upload/repositorio/DGAyF/2024/scp/fracc_XVII/uribe_guzman_ignacio_alonso_2024_T4.xlsx</t>
  </si>
  <si>
    <t>https://transparencia.finanzas.cdmx.gob.mx/repositorio/public/upload/repositorio/DGAyF/2022/scp/fracc_XVII_perfiles/cgcc_19005248.pdf</t>
  </si>
  <si>
    <t>https://transparencia.finanzas.cdmx.gob.mx/repositorio/public/upload/repositorio/DGAyF/2024/scp/fracc_XVII/diaz_rodriguez_guadalupe_2024_T4.xlsx</t>
  </si>
  <si>
    <t>https://transparencia.finanzas.cdmx.gob.mx/repositorio/public/upload/repositorio/DGAyF/2022/scp/fracc_XVII_perfiles/cgcc_19005249.pdf</t>
  </si>
  <si>
    <t>TV AZTECA</t>
  </si>
  <si>
    <t>PRODUCTOR (A) DE CONTENIDOS</t>
  </si>
  <si>
    <t>PERIODISMO</t>
  </si>
  <si>
    <t>TELEVISA</t>
  </si>
  <si>
    <t>REDACTOR (A), REPORTERO (A), CONDUCTOR (A)</t>
  </si>
  <si>
    <t>NO ESPECIFICA</t>
  </si>
  <si>
    <t>2016 (DIFERENTE HORARIO)</t>
  </si>
  <si>
    <t>2024 (DIFERENTE HORARIO)</t>
  </si>
  <si>
    <t>LE BLACK ROOM</t>
  </si>
  <si>
    <t>COORDINADOR (A) DE ESTRATEGIA DIGITAL</t>
  </si>
  <si>
    <t>SOCIOLOGIA</t>
  </si>
  <si>
    <t>2019 (DIREFENTE HORARIO)</t>
  </si>
  <si>
    <t>2020 (DIREFENTE HORARIO)</t>
  </si>
  <si>
    <t>INSTITUTO MEXICANO DE LA JUVENTUD</t>
  </si>
  <si>
    <t>JEFE (A) DE DEPARTAMENTO</t>
  </si>
  <si>
    <t>2018 (DIFERENTE HORARIO)</t>
  </si>
  <si>
    <t>SECRETARIA EJECUTIVA DEL SISTEMA NACIONAL DE PROTECCION INTEGRAL DE NIÑAS, NIÑOS Y ADOLESCENTES</t>
  </si>
  <si>
    <t>JEFE (A) DE DEPARTAMENTO DE ENLACE</t>
  </si>
  <si>
    <t>2023 (DIFERENTE HORARIO)</t>
  </si>
  <si>
    <t>CURIOSITY MEDIA GROUP</t>
  </si>
  <si>
    <t>COMMUNITY MANAGER</t>
  </si>
  <si>
    <t>2021 (DIFERENTE HORARIO)</t>
  </si>
  <si>
    <t>DIP JUSTINO ARRIAGA</t>
  </si>
  <si>
    <t>COPY Y GENERADOR (A) DE CONTENIDO</t>
  </si>
  <si>
    <t xml:space="preserve">RECREO-HOGARES UNION </t>
  </si>
  <si>
    <t>GOBIERNO DE LA CDMX</t>
  </si>
  <si>
    <t xml:space="preserve">CONTENT MANAGER </t>
  </si>
  <si>
    <t xml:space="preserve">SUBDIRECTOR (A) DE PRENSA </t>
  </si>
  <si>
    <t xml:space="preserve">ENALCE DE COMUNICACIÓN </t>
  </si>
  <si>
    <t>ALCALDIA IZTAPALAPA</t>
  </si>
  <si>
    <t>DIRECTOR (A) DE COMUNICACION SOCIAL DE PRENSA</t>
  </si>
  <si>
    <t>COMUNICACION Y PERIODISMO</t>
  </si>
  <si>
    <t>ENLACE DE PRENSA</t>
  </si>
  <si>
    <t>COORDINADOR (A) DE COMUNICACION DIGITAL Y REDES SOCIALES</t>
  </si>
  <si>
    <t>ADMINISTRACION</t>
  </si>
  <si>
    <t>URBAN 360</t>
  </si>
  <si>
    <t>CONTENT MANAGER &amp; SOCIAL MEDIA STRATEGIST</t>
  </si>
  <si>
    <t>SHAPES GYM &amp; SPA</t>
  </si>
  <si>
    <t>ENLACE DE MEDIOS Y MONITOREIO</t>
  </si>
  <si>
    <t>CIENCIAS DE LA COMUNICACION</t>
  </si>
  <si>
    <t>NO ESPECIFICA PERIODO</t>
  </si>
  <si>
    <t>IBOPE</t>
  </si>
  <si>
    <t>MONITOREO DE MEDIOS ELECTRONICOS</t>
  </si>
  <si>
    <t>INTERNATIONAL MEDIA SOLUTIONS S.A. DE C.V.</t>
  </si>
  <si>
    <t>SINTESIS</t>
  </si>
  <si>
    <t>ALCALDIA IZTAPALPA</t>
  </si>
  <si>
    <t>CIENCIAS DE LA COMUNICACION PUBLICIDAD</t>
  </si>
  <si>
    <t xml:space="preserve">CONTENT CREATOR </t>
  </si>
  <si>
    <t xml:space="preserve">SOCIAL MEDIA </t>
  </si>
  <si>
    <t>MOTION DESIGNER</t>
  </si>
  <si>
    <t>DISEÑO, INFORMACION Y COMUNICACION</t>
  </si>
  <si>
    <t xml:space="preserve">QUEST DIAGNOSTICS MEXICO </t>
  </si>
  <si>
    <t>DISEÑADOR (A) GRAFICO (A)</t>
  </si>
  <si>
    <t>ALUCINA STUDIO</t>
  </si>
  <si>
    <t>MODELADOR (A) 3D</t>
  </si>
  <si>
    <t>INFO CDMX</t>
  </si>
  <si>
    <t xml:space="preserve">DIRECTOR (A) DE COMUNICACION SOCIAL </t>
  </si>
  <si>
    <t>PERIODISMO POLITICO</t>
  </si>
  <si>
    <t>LA JORNADA</t>
  </si>
  <si>
    <t>REPORTERO (A)</t>
  </si>
  <si>
    <t>LA PRENSA</t>
  </si>
  <si>
    <t>MORENA</t>
  </si>
  <si>
    <t>REPRESENTANTE ADMINISTRATIVO (A)</t>
  </si>
  <si>
    <t>COMUNICACION ESTRATEGICA PARA GOBIERNOS E INSTITUCIONES</t>
  </si>
  <si>
    <t>COLABORADOR (A) DE PRENSA</t>
  </si>
  <si>
    <t>PVEM</t>
  </si>
  <si>
    <t>SECRETARIA GENERAL DEL PARTIDO MORENA</t>
  </si>
  <si>
    <t>FOTOGRAFO (A)</t>
  </si>
  <si>
    <t>BACHILLERATO</t>
  </si>
  <si>
    <t>SENADO DE LA REPUBLICA</t>
  </si>
  <si>
    <t>SECRETARIA DE INCLUSION Y BIENESTAR SOCIAL</t>
  </si>
  <si>
    <t>REPORTERO (A) INTERNO (A) Y REDACTOR (A)</t>
  </si>
  <si>
    <t>DIBUJO ARQUITECTONICO Y DE CONSTRUCCION</t>
  </si>
  <si>
    <t>SECRETARIA DE ECONOMIA</t>
  </si>
  <si>
    <t>ASESOR (A) EN ESTRATEGIAS</t>
  </si>
  <si>
    <t>CAMARA DE SENADORES</t>
  </si>
  <si>
    <t>REPORTERO (A) INTERNO (A) Y ENLACE</t>
  </si>
  <si>
    <t>BANCO AZTECA</t>
  </si>
  <si>
    <t xml:space="preserve">GERENTE DE BANCO Y SUCURSAL </t>
  </si>
  <si>
    <t>ADMINISTRACION DE EMPRESAS</t>
  </si>
  <si>
    <t>GRUPO FINANCIERO BANAMEX</t>
  </si>
  <si>
    <t>CAJERO (A) VOLANTE B</t>
  </si>
  <si>
    <t>TIENDAS SUPER PRECIO S.S DE C.V.</t>
  </si>
  <si>
    <t>SUBGERENTE- JEFE (A) DE OPERACIÓN</t>
  </si>
  <si>
    <t>DIRECCION EJECUTIVA DE CULTURA</t>
  </si>
  <si>
    <t>COORDINADOR (A) DE DISEÑO</t>
  </si>
  <si>
    <t xml:space="preserve">DISEÑO GRAFICO </t>
  </si>
  <si>
    <t>SISTEMA NACIONAL DE EMPLEO</t>
  </si>
  <si>
    <t>DISEÑADOR (A) JR</t>
  </si>
  <si>
    <t>AURICULA, AGENCIA DE COMUNICACIÓN INTERNA</t>
  </si>
  <si>
    <t>DISEÑADOR (A) VISUAL</t>
  </si>
  <si>
    <t>DISEÑO</t>
  </si>
  <si>
    <t>LFT GROUP</t>
  </si>
  <si>
    <t xml:space="preserve">GOBIERNO DEL DISTRITO FEDERAL  </t>
  </si>
  <si>
    <t>SUBDIRECTOR (A) DE ARTE Y DISEÑO</t>
  </si>
  <si>
    <t>DISEÑO Y COMUNICACION GRAFICA</t>
  </si>
  <si>
    <t>SISTEMA NACIOANL DE FOMENTO MUSICAL CONACULTA</t>
  </si>
  <si>
    <t xml:space="preserve">JUD DE DISEÑO GRAFICO </t>
  </si>
  <si>
    <t>INDEPENDIENTE</t>
  </si>
  <si>
    <t>ARTISTA PLASTICO</t>
  </si>
  <si>
    <t>ILUSTRADOR Y DISEÑADOR GRAFICO</t>
  </si>
  <si>
    <t>SECRETARIA DE SEGURIDAD Y PROTECCION CIUDADANA</t>
  </si>
  <si>
    <t xml:space="preserve">DIRECTOR (A) DE ADMINISTRACION DE PROYECTOS </t>
  </si>
  <si>
    <t>ECONOMIA</t>
  </si>
  <si>
    <t>SIBISO CDMX</t>
  </si>
  <si>
    <t>ASESOR (A) EXPERTO (A)</t>
  </si>
  <si>
    <t>SEDESO CDMX</t>
  </si>
  <si>
    <t>ASESOR (A) Y DIRECTOR (A) DE PROGRAMAS ESPECIALES</t>
  </si>
  <si>
    <t>SUBDIRECTOR (A) DE CONTROL DE GESTION</t>
  </si>
  <si>
    <t>DERECHO</t>
  </si>
  <si>
    <t xml:space="preserve">SECRETARIA DE ADMINISTRACION Y FINANZAS </t>
  </si>
  <si>
    <t xml:space="preserve">SUBDIRECTOR (A) DE CAMAPAÑA DE MEDIOS </t>
  </si>
  <si>
    <t xml:space="preserve">COMISION REGULADORA DE ENERGIA </t>
  </si>
  <si>
    <t xml:space="preserve">JEFATURA DE DEPARTAMENTO </t>
  </si>
  <si>
    <t xml:space="preserve">NOSOTRAS PARA ELLAS, AC </t>
  </si>
  <si>
    <t xml:space="preserve">VOLUNTARIO (A) </t>
  </si>
  <si>
    <t>COORDINACION GENERAL DE COMUNICACIÓN CIUDADANA</t>
  </si>
  <si>
    <t>COADYUVANTE EN MATERIA DE TRANSPARENCIA</t>
  </si>
  <si>
    <t xml:space="preserve">RECLUSORIO ORIENTE </t>
  </si>
  <si>
    <t xml:space="preserve">AUXILIAR </t>
  </si>
  <si>
    <t>FIDEICOMISO DE RECUPERACION CREDITICIA DE LA CDMX</t>
  </si>
  <si>
    <t>JUD</t>
  </si>
  <si>
    <t>SISTEMA PARA EL DESARROLLO INTGRAL DE LA FAMILIA DE LA CDMX</t>
  </si>
  <si>
    <t>LIDER COORDINADOR (A) DE PROYECTOS</t>
  </si>
  <si>
    <t xml:space="preserve">FACULTAD DE CONTADURIA Y ADMINISTRACION </t>
  </si>
  <si>
    <t xml:space="preserve">PROFESOR (A) TITULAR </t>
  </si>
  <si>
    <t>SUBDIRECTOR (A) DE DISEÑO DE LA AGENDA DE DESARROLLO INSTITUCIONAL</t>
  </si>
  <si>
    <t>SECRETARIA DEL MEDIO AMBIENTE DE LA CDMX</t>
  </si>
  <si>
    <t>CONSEJERO (A) ECONOMICO (A)</t>
  </si>
  <si>
    <t xml:space="preserve">COORDINACION GENERAL DE COMUNICACIÓN CIUDADANA </t>
  </si>
  <si>
    <t>JUD DE SEGUIMIENTO A INFORMACION INSTITUCIONAL</t>
  </si>
  <si>
    <t>DISEÑO DE LA COMUNICACION GRAFICA</t>
  </si>
  <si>
    <t>ENLACE DE SEGUIMIENTO A CAMPAÑAS</t>
  </si>
  <si>
    <t xml:space="preserve">INTERCON SERVICIOS DE SEGURIDAD PRIVADA SA DE CV </t>
  </si>
  <si>
    <t xml:space="preserve">COMUNICACION EXTERNA </t>
  </si>
  <si>
    <t xml:space="preserve">SECRETARIA DE SEGURIDAD Y PROTECCION CIUDADANA </t>
  </si>
  <si>
    <t>DISEÑO GRAFICO</t>
  </si>
  <si>
    <t>FREE LANCE</t>
  </si>
  <si>
    <t>CREATIVO (A)</t>
  </si>
  <si>
    <t>MAJIME</t>
  </si>
  <si>
    <t>VER NOTA ACLARATORIA EN LA COLUMNA NOTA</t>
  </si>
  <si>
    <t>https://transparencia.finanzas.cdmx.gob.mx/repositorio/public/upload/repositorio/DGAyF/2024/scp/fracc_XVII/F17_2024_curricular.pdf</t>
  </si>
  <si>
    <t>https://transparencia.finanzas.cdmx.gob.mx/repositorio/public/upload/repositorio/DGAyF/2024/scp/fracc_XVII/F17_2024_sanciones.pdf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</si>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</sst>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XVII/padilla_delgado_martin_guillermo_2024_T4.xlsx" TargetMode="External"/><Relationship Id="rId18" Type="http://schemas.openxmlformats.org/officeDocument/2006/relationships/hyperlink" Target="http://transparencia.finanzas.cdmx.gob.mx/repositorio/public/upload/repositorio/DGAyF/2019/scp/fracc_XVII/hernandez_jimenez_hector_edgardo_2020_1T.xlsx" TargetMode="External"/><Relationship Id="rId26" Type="http://schemas.openxmlformats.org/officeDocument/2006/relationships/hyperlink" Target="https://transparencia.finanzas.cdmx.gob.mx/repositorio/public/upload/repositorio/DGAyF/2024/scp/fracc_XVII/diaz_rodriguez_guadalupe_2024_T4.xlsx" TargetMode="External"/><Relationship Id="rId39" Type="http://schemas.openxmlformats.org/officeDocument/2006/relationships/hyperlink" Target="https://transparencia.finanzas.cdmx.gob.mx/repositorio/public/upload/repositorio/DGAyF/2022/scp/fracc_XVII_perfiles/cgcc_19005229.pdf" TargetMode="External"/><Relationship Id="rId21" Type="http://schemas.openxmlformats.org/officeDocument/2006/relationships/hyperlink" Target="https://transparencia.finanzas.cdmx.gob.mx/repositorio/public/upload/repositorio/DGAyF/2021/scp/fracc_XVII/ramirez_cruz_onyuly_paulete_2021_T4.xlsx" TargetMode="External"/><Relationship Id="rId34" Type="http://schemas.openxmlformats.org/officeDocument/2006/relationships/hyperlink" Target="https://transparencia.finanzas.cdmx.gob.mx/repositorio/public/upload/repositorio/DGAyF/2022/scp/fracc_XVII_perfiles/cgcc_19005224.pdf" TargetMode="External"/><Relationship Id="rId42" Type="http://schemas.openxmlformats.org/officeDocument/2006/relationships/hyperlink" Target="https://transparencia.finanzas.cdmx.gob.mx/repositorio/public/upload/repositorio/DGAyF/2022/scp/fracc_XVII_perfiles/cgcc_19005234.pdf" TargetMode="External"/><Relationship Id="rId47" Type="http://schemas.openxmlformats.org/officeDocument/2006/relationships/hyperlink" Target="https://transparencia.finanzas.cdmx.gob.mx/repositorio/public/upload/repositorio/DGAyF/2022/scp/fracc_XVII_perfiles/cgcc_19005240.pdf" TargetMode="External"/><Relationship Id="rId50" Type="http://schemas.openxmlformats.org/officeDocument/2006/relationships/hyperlink" Target="https://transparencia.finanzas.cdmx.gob.mx/repositorio/public/upload/repositorio/DGAyF/2022/scp/fracc_XVII_perfiles/cgcc_19005246.pdf" TargetMode="External"/><Relationship Id="rId7" Type="http://schemas.openxmlformats.org/officeDocument/2006/relationships/hyperlink" Target="https://transparencia.finanzas.cdmx.gob.mx/repositorio/public/upload/repositorio/DGAyF/2024/scp/fracc_XVII/guerra_camacho_ana_lilia_2024_T4.xlsx" TargetMode="External"/><Relationship Id="rId2" Type="http://schemas.openxmlformats.org/officeDocument/2006/relationships/hyperlink" Target="https://transparencia.finanzas.cdmx.gob.mx/repositorio/public/upload/repositorio/DGAyF/2024/scp/fracc_XVII/guerrero_ruiz_diego_roberto_2024_T4.xlsx" TargetMode="External"/><Relationship Id="rId16" Type="http://schemas.openxmlformats.org/officeDocument/2006/relationships/hyperlink" Target="https://transparencia.finanzas.cdmx.gob.mx/repositorio/public/upload/repositorio/DGAyF/2024/scp/fracc_XVII/ayala_palomarez_juan_alberto_2024_T4.xlsx" TargetMode="External"/><Relationship Id="rId29" Type="http://schemas.openxmlformats.org/officeDocument/2006/relationships/hyperlink" Target="https://transparencia.finanzas.cdmx.gob.mx/repositorio/public/upload/repositorio/DGAyF/2022/scp/fracc_XVII_perfiles/cgcc_19005207.pdf" TargetMode="External"/><Relationship Id="rId11" Type="http://schemas.openxmlformats.org/officeDocument/2006/relationships/hyperlink" Target="https://transparencia.finanzas.cdmx.gob.mx/repositorio/public/upload/repositorio/DGAyF/2024/scp/fracc_XVII/pacheco_velazquez_maricarmen_2024_T4.xlsx" TargetMode="External"/><Relationship Id="rId24" Type="http://schemas.openxmlformats.org/officeDocument/2006/relationships/hyperlink" Target="https://transparencia.finanzas.cdmx.gob.mx/repositorio/public/upload/repositorio/DGAyF/2024/scp/fracc_XVII/hernandez_rodriguez_elsa_2024_T4.xlsx" TargetMode="External"/><Relationship Id="rId32" Type="http://schemas.openxmlformats.org/officeDocument/2006/relationships/hyperlink" Target="https://transparencia.finanzas.cdmx.gob.mx/repositorio/public/upload/repositorio/DGAyF/2022/scp/fracc_XVII_perfiles/cgcc_19005213.pdf" TargetMode="External"/><Relationship Id="rId37" Type="http://schemas.openxmlformats.org/officeDocument/2006/relationships/hyperlink" Target="https://transparencia.finanzas.cdmx.gob.mx/repositorio/public/upload/repositorio/DGAyF/2022/scp/fracc_XVII_perfiles/cgcc_19005227.pdf" TargetMode="External"/><Relationship Id="rId40" Type="http://schemas.openxmlformats.org/officeDocument/2006/relationships/hyperlink" Target="https://transparencia.finanzas.cdmx.gob.mx/repositorio/public/upload/repositorio/DGAyF/2022/scp/fracc_XVII_perfiles/cgcc_19005232.pdf" TargetMode="External"/><Relationship Id="rId45" Type="http://schemas.openxmlformats.org/officeDocument/2006/relationships/hyperlink" Target="https://transparencia.finanzas.cdmx.gob.mx/repositorio/public/upload/repositorio/DGAyF/2022/scp/fracc_XVII_perfiles/cgcc_19005238.pdf" TargetMode="External"/><Relationship Id="rId53" Type="http://schemas.openxmlformats.org/officeDocument/2006/relationships/hyperlink" Target="https://transparencia.finanzas.cdmx.gob.mx/repositorio/public/upload/repositorio/DGAyF/2022/scp/fracc_XVII_perfiles/cgcc_19005249.pdf" TargetMode="External"/><Relationship Id="rId5" Type="http://schemas.openxmlformats.org/officeDocument/2006/relationships/hyperlink" Target="https://transparencia.finanzas.cdmx.gob.mx/repositorio/public/upload/repositorio/DGAyF/2024/scp/fracc_XVII/aviles_chavez_maria_de_la_luz_2024_T4.xlsx" TargetMode="External"/><Relationship Id="rId10" Type="http://schemas.openxmlformats.org/officeDocument/2006/relationships/hyperlink" Target="https://transparencia.finanzas.cdmx.gob.mx/repositorio/public/upload/repositorio/DGAyF/2024/scp/fracc_XVII/llanos_semaniego_raul_2024_T4.xlsx" TargetMode="External"/><Relationship Id="rId19" Type="http://schemas.openxmlformats.org/officeDocument/2006/relationships/hyperlink" Target="https://transparencia.finanzas.cdmx.gob.mx/repositorio/public/upload/repositorio/DGAyF/2024/scp/fracc_XVII/vera_hernandez_sergio_daniel_2024_T4.xlsx" TargetMode="External"/><Relationship Id="rId31" Type="http://schemas.openxmlformats.org/officeDocument/2006/relationships/hyperlink" Target="https://transparencia.finanzas.cdmx.gob.mx/repositorio/public/upload/repositorio/DGAyF/2022/scp/fracc_XVII_perfiles/cgcc_19005212.pdf" TargetMode="External"/><Relationship Id="rId44" Type="http://schemas.openxmlformats.org/officeDocument/2006/relationships/hyperlink" Target="https://transparencia.finanzas.cdmx.gob.mx/repositorio/public/upload/repositorio/DGAyF/2022/scp/fracc_XVII_perfiles/cgcc_19005237.pdf" TargetMode="External"/><Relationship Id="rId52" Type="http://schemas.openxmlformats.org/officeDocument/2006/relationships/hyperlink" Target="https://transparencia.finanzas.cdmx.gob.mx/repositorio/public/upload/repositorio/DGAyF/2022/scp/fracc_XVII_perfiles/cgcc_19005248.pdf" TargetMode="External"/><Relationship Id="rId4" Type="http://schemas.openxmlformats.org/officeDocument/2006/relationships/hyperlink" Target="https://transparencia.finanzas.cdmx.gob.mx/repositorio/public/upload/repositorio/DGAyF/2023/scp/fracc_XVII/rodriguez_vargas_cecilia_judith_2023_T1.xlsx" TargetMode="External"/><Relationship Id="rId9" Type="http://schemas.openxmlformats.org/officeDocument/2006/relationships/hyperlink" Target="https://transparencia.finanzas.cdmx.gob.mx/repositorio/public/upload/repositorio/DGAyF/2024/scp/fracc_XVII/hernandez_zavaleta_luis_arturo_2024_T4.xlsx" TargetMode="External"/><Relationship Id="rId14" Type="http://schemas.openxmlformats.org/officeDocument/2006/relationships/hyperlink" Target="https://transparencia.finanzas.cdmx.gob.mx/repositorio/public/upload/repositorio/DGAyF/2024/scp/fracc_XVII/almanza_lopez_leonardo_tadeo_2024_T4.xlsx" TargetMode="External"/><Relationship Id="rId22" Type="http://schemas.openxmlformats.org/officeDocument/2006/relationships/hyperlink" Target="https://transparencia.finanzas.cdmx.gob.mx/repositorio/public/upload/repositorio/DGAyF/2023/scp/fracc_XVII/gonzalez_becerril_izaira_2023_T1.xlsx" TargetMode="External"/><Relationship Id="rId27" Type="http://schemas.openxmlformats.org/officeDocument/2006/relationships/hyperlink" Target="https://transparencia.finanzas.cdmx.gob.mx/repositorio/public/upload/repositorio/DGAyF/2022/scp/fracc_XVII_perfiles/cgcc_19005205.pdf" TargetMode="External"/><Relationship Id="rId30" Type="http://schemas.openxmlformats.org/officeDocument/2006/relationships/hyperlink" Target="https://transparencia.finanzas.cdmx.gob.mx/repositorio/public/upload/repositorio/DGAyF/2022/scp/fracc_XVII_perfiles/cgcc_19005211.pdf" TargetMode="External"/><Relationship Id="rId35" Type="http://schemas.openxmlformats.org/officeDocument/2006/relationships/hyperlink" Target="https://transparencia.finanzas.cdmx.gob.mx/repositorio/public/upload/repositorio/DGAyF/2022/scp/fracc_XVII_perfiles/cgcc_19005225.pdf" TargetMode="External"/><Relationship Id="rId43" Type="http://schemas.openxmlformats.org/officeDocument/2006/relationships/hyperlink" Target="https://transparencia.finanzas.cdmx.gob.mx/repositorio/public/upload/repositorio/DGAyF/2022/scp/fracc_XVII_perfiles/cgcc_19005235.pdf" TargetMode="External"/><Relationship Id="rId48" Type="http://schemas.openxmlformats.org/officeDocument/2006/relationships/hyperlink" Target="https://transparencia.finanzas.cdmx.gob.mx/repositorio/public/upload/repositorio/DGAyF/2022/scp/fracc_XVII_perfiles/cgcc_19005244.pdf" TargetMode="External"/><Relationship Id="rId8" Type="http://schemas.openxmlformats.org/officeDocument/2006/relationships/hyperlink" Target="https://transparencia.finanzas.cdmx.gob.mx/repositorio/public/upload/repositorio/DGAyF/2024/scp/fracc_XVII/mondragon_gutierrez_brenda_andrea_2024_T4.xlsx" TargetMode="External"/><Relationship Id="rId51" Type="http://schemas.openxmlformats.org/officeDocument/2006/relationships/hyperlink" Target="https://transparencia.finanzas.cdmx.gob.mx/repositorio/public/upload/repositorio/DGAyF/2022/scp/fracc_XVII_perfiles/cgcc_19005247.pdf" TargetMode="External"/><Relationship Id="rId3" Type="http://schemas.openxmlformats.org/officeDocument/2006/relationships/hyperlink" Target="https://transparencia.finanzas.cdmx.gob.mx/repositorio/public/upload/repositorio/DGAyF/2024/scp/fracc_XVII/martinez_trejo_emmanuel_enrique_2024_T4.xlsx" TargetMode="External"/><Relationship Id="rId12" Type="http://schemas.openxmlformats.org/officeDocument/2006/relationships/hyperlink" Target="https://transparencia.finanzas.cdmx.gob.mx/repositorio/public/upload/repositorio/DGAyF/2024/scp/fracc_XVII/lara_orozco_marco_aurelio_2024_T4.xlsx" TargetMode="External"/><Relationship Id="rId17" Type="http://schemas.openxmlformats.org/officeDocument/2006/relationships/hyperlink" Target="https://transparencia.finanzas.cdmx.gob.mx/repositorio/public/upload/repositorio/DGAyF/2024/scp/fracc_XVII/mendoza_patino_monica_maria_monserrat_2024_T4.xlsx" TargetMode="External"/><Relationship Id="rId25" Type="http://schemas.openxmlformats.org/officeDocument/2006/relationships/hyperlink" Target="https://transparencia.finanzas.cdmx.gob.mx/repositorio/public/upload/repositorio/DGAyF/2024/scp/fracc_XVII/uribe_guzman_ignacio_alonso_2024_T4.xlsx" TargetMode="External"/><Relationship Id="rId33" Type="http://schemas.openxmlformats.org/officeDocument/2006/relationships/hyperlink" Target="https://transparencia.finanzas.cdmx.gob.mx/repositorio/public/upload/repositorio/DGAyF/2022/scp/fracc_XVII_perfiles/cgcc_19005223.pdf" TargetMode="External"/><Relationship Id="rId38" Type="http://schemas.openxmlformats.org/officeDocument/2006/relationships/hyperlink" Target="https://transparencia.finanzas.cdmx.gob.mx/repositorio/public/upload/repositorio/DGAyF/2022/scp/fracc_XVII_perfiles/cgcc_19005228.pdf" TargetMode="External"/><Relationship Id="rId46" Type="http://schemas.openxmlformats.org/officeDocument/2006/relationships/hyperlink" Target="https://transparencia.finanzas.cdmx.gob.mx/repositorio/public/upload/repositorio/DGAyF/2022/scp/fracc_XVII_perfiles/cgcc_19005239.pdf" TargetMode="External"/><Relationship Id="rId20" Type="http://schemas.openxmlformats.org/officeDocument/2006/relationships/hyperlink" Target="https://transparencia.finanzas.cdmx.gob.mx/repositorio/public/upload/repositorio/DGAyF/2024/scp/fracc_XVII/romero_reyes_jorge_2024_T4.xlsx" TargetMode="External"/><Relationship Id="rId41" Type="http://schemas.openxmlformats.org/officeDocument/2006/relationships/hyperlink" Target="https://transparencia.finanzas.cdmx.gob.mx/repositorio/public/upload/repositorio/DGAyF/2022/scp/fracc_XVII_perfiles/cgcc_19005233.pdf" TargetMode="External"/><Relationship Id="rId54" Type="http://schemas.openxmlformats.org/officeDocument/2006/relationships/hyperlink" Target="https://transparencia.finanzas.cdmx.gob.mx/repositorio/public/upload/repositorio/DGAyF/2024/scp/fracc_XVII/F17_2024_sanciones.pdf" TargetMode="External"/><Relationship Id="rId1" Type="http://schemas.openxmlformats.org/officeDocument/2006/relationships/hyperlink" Target="https://transparencia.finanzas.cdmx.gob.mx/repositorio/public/upload/repositorio/DGAyF/2024/scp/fracc_XVII/lomeli_robles_ana_maria_2024_T4.xlsx" TargetMode="External"/><Relationship Id="rId6" Type="http://schemas.openxmlformats.org/officeDocument/2006/relationships/hyperlink" Target="https://transparencia.finanzas.cdmx.gob.mx/repositorio/public/upload/repositorio/DGAyF/2024/scp/fracc_XVII/ortiz_barreda_gabriela_2024_T4.xlsx" TargetMode="External"/><Relationship Id="rId15" Type="http://schemas.openxmlformats.org/officeDocument/2006/relationships/hyperlink" Target="http://transparencia.finanzas.cdmx.gob.mx/repositorio/public/upload/repositorio/DGAyF/2019/scp/fracc_XVII/salvador_valdes_martin_alfredo.xlsx" TargetMode="External"/><Relationship Id="rId23" Type="http://schemas.openxmlformats.org/officeDocument/2006/relationships/hyperlink" Target="https://transparencia.finanzas.cdmx.gob.mx/repositorio/public/upload/repositorio/DGAyF/2024/scp/fracc_XVII/monge_ortiz_gabriela_alejandra_2024_T4.xlsx" TargetMode="External"/><Relationship Id="rId28" Type="http://schemas.openxmlformats.org/officeDocument/2006/relationships/hyperlink" Target="https://transparencia.finanzas.cdmx.gob.mx/repositorio/public/upload/repositorio/DGAyF/2022/scp/fracc_XVII_perfiles/cgcc_19005206.pdf" TargetMode="External"/><Relationship Id="rId36" Type="http://schemas.openxmlformats.org/officeDocument/2006/relationships/hyperlink" Target="https://transparencia.finanzas.cdmx.gob.mx/repositorio/public/upload/repositorio/DGAyF/2022/scp/fracc_XVII_perfiles/cgcc_19005226.pdf" TargetMode="External"/><Relationship Id="rId49" Type="http://schemas.openxmlformats.org/officeDocument/2006/relationships/hyperlink" Target="https://transparencia.finanzas.cdmx.gob.mx/repositorio/public/upload/repositorio/DGAyF/2022/scp/fracc_XVII_perfiles/cgcc_190052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114</v>
      </c>
      <c r="G8" t="s">
        <v>115</v>
      </c>
      <c r="H8" t="s">
        <v>116</v>
      </c>
      <c r="I8" t="s">
        <v>57</v>
      </c>
      <c r="J8" t="s">
        <v>83</v>
      </c>
      <c r="K8" t="s">
        <v>63</v>
      </c>
      <c r="L8" t="s">
        <v>188</v>
      </c>
      <c r="M8" s="5" t="str">
        <f ca="1">HYPERLINK("#"&amp;CELL("direccion",Tabla_472796!A4),"1")</f>
        <v>1</v>
      </c>
      <c r="N8" s="5" t="s">
        <v>207</v>
      </c>
      <c r="O8" s="5" t="s">
        <v>208</v>
      </c>
      <c r="P8" t="s">
        <v>69</v>
      </c>
      <c r="Q8" s="4" t="s">
        <v>402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117</v>
      </c>
      <c r="G9" t="s">
        <v>118</v>
      </c>
      <c r="H9" t="s">
        <v>119</v>
      </c>
      <c r="I9" t="s">
        <v>57</v>
      </c>
      <c r="J9" t="s">
        <v>83</v>
      </c>
      <c r="K9" t="s">
        <v>58</v>
      </c>
      <c r="L9" t="s">
        <v>189</v>
      </c>
      <c r="M9" s="5" t="str">
        <f ca="1">HYPERLINK("#"&amp;CELL("direccion",Tabla_472796!A7),"2")</f>
        <v>2</v>
      </c>
      <c r="N9" s="4" t="s">
        <v>401</v>
      </c>
      <c r="O9" s="5" t="s">
        <v>209</v>
      </c>
      <c r="P9" t="s">
        <v>69</v>
      </c>
      <c r="Q9" s="4" t="s">
        <v>402</v>
      </c>
      <c r="R9" t="s">
        <v>81</v>
      </c>
      <c r="S9" s="3">
        <v>45657</v>
      </c>
      <c r="T9" t="s">
        <v>403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120</v>
      </c>
      <c r="G10" t="s">
        <v>121</v>
      </c>
      <c r="H10" t="s">
        <v>119</v>
      </c>
      <c r="I10" t="s">
        <v>56</v>
      </c>
      <c r="J10" t="s">
        <v>83</v>
      </c>
      <c r="K10" t="s">
        <v>63</v>
      </c>
      <c r="L10" t="s">
        <v>190</v>
      </c>
      <c r="M10" s="5" t="str">
        <f ca="1">HYPERLINK("#"&amp;CELL("direccion",Tabla_472796!A10),"3")</f>
        <v>3</v>
      </c>
      <c r="N10" s="5" t="s">
        <v>210</v>
      </c>
      <c r="O10" s="5" t="s">
        <v>211</v>
      </c>
      <c r="P10" t="s">
        <v>69</v>
      </c>
      <c r="Q10" s="4" t="s">
        <v>402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88</v>
      </c>
      <c r="F11" t="s">
        <v>122</v>
      </c>
      <c r="G11" t="s">
        <v>123</v>
      </c>
      <c r="H11" t="s">
        <v>124</v>
      </c>
      <c r="I11" t="s">
        <v>56</v>
      </c>
      <c r="J11" t="s">
        <v>83</v>
      </c>
      <c r="K11" t="s">
        <v>63</v>
      </c>
      <c r="L11" t="s">
        <v>190</v>
      </c>
      <c r="M11" s="5" t="str">
        <f ca="1">HYPERLINK("#"&amp;CELL("direccion",Tabla_472796!A13),"4")</f>
        <v>4</v>
      </c>
      <c r="N11" s="5" t="s">
        <v>212</v>
      </c>
      <c r="O11" s="5" t="s">
        <v>213</v>
      </c>
      <c r="P11" t="s">
        <v>69</v>
      </c>
      <c r="Q11" s="4" t="s">
        <v>402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89</v>
      </c>
      <c r="F12" t="s">
        <v>125</v>
      </c>
      <c r="G12" t="s">
        <v>126</v>
      </c>
      <c r="H12" t="s">
        <v>127</v>
      </c>
      <c r="I12" t="s">
        <v>57</v>
      </c>
      <c r="J12" t="s">
        <v>83</v>
      </c>
      <c r="K12" t="s">
        <v>63</v>
      </c>
      <c r="L12" t="s">
        <v>188</v>
      </c>
      <c r="M12" s="5" t="str">
        <f ca="1">HYPERLINK("#"&amp;CELL("direccion",Tabla_472796!A16),"5")</f>
        <v>5</v>
      </c>
      <c r="N12" s="5" t="s">
        <v>214</v>
      </c>
      <c r="O12" s="5" t="s">
        <v>215</v>
      </c>
      <c r="P12" t="s">
        <v>69</v>
      </c>
      <c r="Q12" s="4" t="s">
        <v>402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86</v>
      </c>
      <c r="E13" t="s">
        <v>90</v>
      </c>
      <c r="F13" t="s">
        <v>128</v>
      </c>
      <c r="G13" t="s">
        <v>129</v>
      </c>
      <c r="H13" t="s">
        <v>130</v>
      </c>
      <c r="I13" t="s">
        <v>57</v>
      </c>
      <c r="J13" t="s">
        <v>83</v>
      </c>
      <c r="K13" t="s">
        <v>63</v>
      </c>
      <c r="L13" t="s">
        <v>191</v>
      </c>
      <c r="M13" s="5" t="str">
        <f ca="1">HYPERLINK("#"&amp;CELL("direccion",Tabla_472796!A19),"6")</f>
        <v>6</v>
      </c>
      <c r="N13" s="5" t="s">
        <v>216</v>
      </c>
      <c r="O13" s="5" t="s">
        <v>217</v>
      </c>
      <c r="P13" t="s">
        <v>69</v>
      </c>
      <c r="Q13" s="4" t="s">
        <v>402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91</v>
      </c>
      <c r="E14" t="s">
        <v>92</v>
      </c>
      <c r="F14" t="s">
        <v>131</v>
      </c>
      <c r="G14" t="s">
        <v>132</v>
      </c>
      <c r="H14" t="s">
        <v>133</v>
      </c>
      <c r="I14" t="s">
        <v>57</v>
      </c>
      <c r="J14" t="s">
        <v>83</v>
      </c>
      <c r="K14" t="s">
        <v>63</v>
      </c>
      <c r="L14" t="s">
        <v>192</v>
      </c>
      <c r="M14" s="5" t="str">
        <f ca="1">HYPERLINK("#"&amp;CELL("direccion",Tabla_472796!A22),"7")</f>
        <v>7</v>
      </c>
      <c r="N14" s="5" t="s">
        <v>218</v>
      </c>
      <c r="O14" s="5" t="s">
        <v>219</v>
      </c>
      <c r="P14" t="s">
        <v>69</v>
      </c>
      <c r="Q14" s="4" t="s">
        <v>402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84</v>
      </c>
      <c r="E15" t="s">
        <v>93</v>
      </c>
      <c r="F15" t="s">
        <v>134</v>
      </c>
      <c r="G15" t="s">
        <v>135</v>
      </c>
      <c r="H15" t="s">
        <v>136</v>
      </c>
      <c r="I15" t="s">
        <v>57</v>
      </c>
      <c r="J15" t="s">
        <v>83</v>
      </c>
      <c r="K15" t="s">
        <v>63</v>
      </c>
      <c r="L15" t="s">
        <v>193</v>
      </c>
      <c r="M15" s="5" t="str">
        <f ca="1">HYPERLINK("#"&amp;CELL("direccion",Tabla_472796!A25),"8")</f>
        <v>8</v>
      </c>
      <c r="N15" s="5" t="s">
        <v>220</v>
      </c>
      <c r="O15" s="5" t="s">
        <v>221</v>
      </c>
      <c r="P15" t="s">
        <v>69</v>
      </c>
      <c r="Q15" s="4" t="s">
        <v>402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94</v>
      </c>
      <c r="E16" t="s">
        <v>95</v>
      </c>
      <c r="F16" t="s">
        <v>137</v>
      </c>
      <c r="G16" t="s">
        <v>138</v>
      </c>
      <c r="H16" t="s">
        <v>139</v>
      </c>
      <c r="I16" t="s">
        <v>57</v>
      </c>
      <c r="J16" t="s">
        <v>83</v>
      </c>
      <c r="K16" t="s">
        <v>63</v>
      </c>
      <c r="L16" t="s">
        <v>194</v>
      </c>
      <c r="M16" s="5" t="str">
        <f ca="1">HYPERLINK("#"&amp;CELL("direccion",Tabla_472796!A28),"9")</f>
        <v>9</v>
      </c>
      <c r="N16" s="5" t="s">
        <v>222</v>
      </c>
      <c r="O16" s="5" t="s">
        <v>223</v>
      </c>
      <c r="P16" t="s">
        <v>69</v>
      </c>
      <c r="Q16" s="4" t="s">
        <v>402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84</v>
      </c>
      <c r="E17" t="s">
        <v>96</v>
      </c>
      <c r="F17" t="s">
        <v>140</v>
      </c>
      <c r="G17" t="s">
        <v>141</v>
      </c>
      <c r="H17" t="s">
        <v>142</v>
      </c>
      <c r="I17" t="s">
        <v>56</v>
      </c>
      <c r="J17" t="s">
        <v>83</v>
      </c>
      <c r="K17" t="s">
        <v>64</v>
      </c>
      <c r="L17" t="s">
        <v>195</v>
      </c>
      <c r="M17" s="5" t="str">
        <f ca="1">HYPERLINK("#"&amp;CELL("direccion",Tabla_472796!A31),"10")</f>
        <v>10</v>
      </c>
      <c r="N17" s="5" t="s">
        <v>224</v>
      </c>
      <c r="O17" s="5" t="s">
        <v>225</v>
      </c>
      <c r="P17" t="s">
        <v>69</v>
      </c>
      <c r="Q17" s="4" t="s">
        <v>402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91</v>
      </c>
      <c r="E18" t="s">
        <v>97</v>
      </c>
      <c r="F18" t="s">
        <v>143</v>
      </c>
      <c r="G18" t="s">
        <v>144</v>
      </c>
      <c r="H18" t="s">
        <v>145</v>
      </c>
      <c r="I18" t="s">
        <v>56</v>
      </c>
      <c r="J18" t="s">
        <v>83</v>
      </c>
      <c r="K18" t="s">
        <v>64</v>
      </c>
      <c r="L18" t="s">
        <v>196</v>
      </c>
      <c r="M18" s="5" t="str">
        <f ca="1">HYPERLINK("#"&amp;CELL("direccion",Tabla_472796!A34),"11")</f>
        <v>11</v>
      </c>
      <c r="N18" s="5" t="s">
        <v>226</v>
      </c>
      <c r="O18" s="5" t="s">
        <v>227</v>
      </c>
      <c r="P18" t="s">
        <v>69</v>
      </c>
      <c r="Q18" s="4" t="s">
        <v>402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84</v>
      </c>
      <c r="E19" t="s">
        <v>98</v>
      </c>
      <c r="F19" t="s">
        <v>146</v>
      </c>
      <c r="G19" t="s">
        <v>147</v>
      </c>
      <c r="H19" t="s">
        <v>148</v>
      </c>
      <c r="I19" t="s">
        <v>57</v>
      </c>
      <c r="J19" t="s">
        <v>83</v>
      </c>
      <c r="K19" t="s">
        <v>64</v>
      </c>
      <c r="L19" t="s">
        <v>197</v>
      </c>
      <c r="M19" s="5" t="str">
        <f ca="1">HYPERLINK("#"&amp;CELL("direccion",Tabla_472796!A37),"12")</f>
        <v>12</v>
      </c>
      <c r="N19" s="5" t="s">
        <v>228</v>
      </c>
      <c r="O19" s="5" t="s">
        <v>229</v>
      </c>
      <c r="P19" t="s">
        <v>69</v>
      </c>
      <c r="Q19" s="4" t="s">
        <v>402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94</v>
      </c>
      <c r="E20" t="s">
        <v>99</v>
      </c>
      <c r="F20" t="s">
        <v>149</v>
      </c>
      <c r="G20" t="s">
        <v>150</v>
      </c>
      <c r="H20" t="s">
        <v>151</v>
      </c>
      <c r="I20" t="s">
        <v>56</v>
      </c>
      <c r="J20" t="s">
        <v>83</v>
      </c>
      <c r="K20" t="s">
        <v>61</v>
      </c>
      <c r="L20" t="s">
        <v>61</v>
      </c>
      <c r="M20" s="5" t="str">
        <f ca="1">HYPERLINK("#"&amp;CELL("direccion",Tabla_472796!A40),"13")</f>
        <v>13</v>
      </c>
      <c r="N20" s="5" t="s">
        <v>230</v>
      </c>
      <c r="O20" s="5" t="s">
        <v>231</v>
      </c>
      <c r="P20" t="s">
        <v>69</v>
      </c>
      <c r="Q20" s="4" t="s">
        <v>402</v>
      </c>
      <c r="R20" t="s">
        <v>81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t="s">
        <v>84</v>
      </c>
      <c r="E21" t="s">
        <v>100</v>
      </c>
      <c r="F21" t="s">
        <v>152</v>
      </c>
      <c r="G21" t="s">
        <v>153</v>
      </c>
      <c r="H21" t="s">
        <v>154</v>
      </c>
      <c r="I21" t="s">
        <v>56</v>
      </c>
      <c r="J21" t="s">
        <v>83</v>
      </c>
      <c r="K21" t="s">
        <v>62</v>
      </c>
      <c r="L21" t="s">
        <v>198</v>
      </c>
      <c r="M21" s="5" t="str">
        <f ca="1">HYPERLINK("#"&amp;CELL("direccion",Tabla_472796!A43),"14")</f>
        <v>14</v>
      </c>
      <c r="N21" s="5" t="s">
        <v>232</v>
      </c>
      <c r="O21" s="5" t="s">
        <v>233</v>
      </c>
      <c r="P21" t="s">
        <v>69</v>
      </c>
      <c r="Q21" s="4" t="s">
        <v>402</v>
      </c>
      <c r="R21" t="s">
        <v>81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t="s">
        <v>94</v>
      </c>
      <c r="E22" t="s">
        <v>101</v>
      </c>
      <c r="F22" t="s">
        <v>155</v>
      </c>
      <c r="G22" t="s">
        <v>156</v>
      </c>
      <c r="H22" t="s">
        <v>157</v>
      </c>
      <c r="I22" t="s">
        <v>56</v>
      </c>
      <c r="J22" t="s">
        <v>83</v>
      </c>
      <c r="K22" t="s">
        <v>63</v>
      </c>
      <c r="L22" t="s">
        <v>199</v>
      </c>
      <c r="M22" s="5" t="str">
        <f ca="1">HYPERLINK("#"&amp;CELL("direccion",Tabla_472796!A46),"15")</f>
        <v>15</v>
      </c>
      <c r="N22" s="5" t="s">
        <v>234</v>
      </c>
      <c r="O22" s="5" t="s">
        <v>235</v>
      </c>
      <c r="P22" t="s">
        <v>69</v>
      </c>
      <c r="Q22" s="4" t="s">
        <v>402</v>
      </c>
      <c r="R22" t="s">
        <v>81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t="s">
        <v>94</v>
      </c>
      <c r="E23" t="s">
        <v>102</v>
      </c>
      <c r="F23" t="s">
        <v>158</v>
      </c>
      <c r="G23" t="s">
        <v>159</v>
      </c>
      <c r="H23" t="s">
        <v>160</v>
      </c>
      <c r="I23" t="s">
        <v>56</v>
      </c>
      <c r="J23" t="s">
        <v>83</v>
      </c>
      <c r="K23" t="s">
        <v>63</v>
      </c>
      <c r="L23" t="s">
        <v>200</v>
      </c>
      <c r="M23" s="5" t="str">
        <f ca="1">HYPERLINK("#"&amp;CELL("direccion",Tabla_472796!A49),"16")</f>
        <v>16</v>
      </c>
      <c r="N23" s="5" t="s">
        <v>236</v>
      </c>
      <c r="O23" s="5" t="s">
        <v>237</v>
      </c>
      <c r="P23" t="s">
        <v>69</v>
      </c>
      <c r="Q23" s="4" t="s">
        <v>402</v>
      </c>
      <c r="R23" t="s">
        <v>81</v>
      </c>
      <c r="S23" s="3">
        <v>45657</v>
      </c>
    </row>
    <row r="24" spans="1:19" x14ac:dyDescent="0.25">
      <c r="A24">
        <v>2024</v>
      </c>
      <c r="B24" s="3">
        <v>45566</v>
      </c>
      <c r="C24" s="3">
        <v>45657</v>
      </c>
      <c r="D24" t="s">
        <v>91</v>
      </c>
      <c r="E24" t="s">
        <v>103</v>
      </c>
      <c r="F24" t="s">
        <v>161</v>
      </c>
      <c r="G24" t="s">
        <v>162</v>
      </c>
      <c r="H24" t="s">
        <v>163</v>
      </c>
      <c r="I24" t="s">
        <v>56</v>
      </c>
      <c r="J24" t="s">
        <v>83</v>
      </c>
      <c r="K24" t="s">
        <v>63</v>
      </c>
      <c r="L24" t="s">
        <v>201</v>
      </c>
      <c r="M24" s="5" t="str">
        <f ca="1">HYPERLINK("#"&amp;CELL("direccion",Tabla_472796!A52),"17")</f>
        <v>17</v>
      </c>
      <c r="N24" s="5" t="s">
        <v>238</v>
      </c>
      <c r="O24" s="5" t="s">
        <v>239</v>
      </c>
      <c r="P24" t="s">
        <v>69</v>
      </c>
      <c r="Q24" s="4" t="s">
        <v>402</v>
      </c>
      <c r="R24" t="s">
        <v>81</v>
      </c>
      <c r="S24" s="3">
        <v>45657</v>
      </c>
    </row>
    <row r="25" spans="1:19" x14ac:dyDescent="0.25">
      <c r="A25">
        <v>2024</v>
      </c>
      <c r="B25" s="3">
        <v>45566</v>
      </c>
      <c r="C25" s="3">
        <v>45657</v>
      </c>
      <c r="D25" t="s">
        <v>84</v>
      </c>
      <c r="E25" t="s">
        <v>104</v>
      </c>
      <c r="F25" t="s">
        <v>164</v>
      </c>
      <c r="G25" t="s">
        <v>165</v>
      </c>
      <c r="H25" t="s">
        <v>166</v>
      </c>
      <c r="I25" t="s">
        <v>57</v>
      </c>
      <c r="J25" t="s">
        <v>83</v>
      </c>
      <c r="K25" t="s">
        <v>63</v>
      </c>
      <c r="L25" t="s">
        <v>202</v>
      </c>
      <c r="M25" s="5" t="str">
        <f ca="1">HYPERLINK("#"&amp;CELL("direccion",Tabla_472796!A55),"18")</f>
        <v>18</v>
      </c>
      <c r="N25" s="5" t="s">
        <v>240</v>
      </c>
      <c r="O25" s="5" t="s">
        <v>241</v>
      </c>
      <c r="P25" t="s">
        <v>69</v>
      </c>
      <c r="Q25" s="4" t="s">
        <v>402</v>
      </c>
      <c r="R25" t="s">
        <v>81</v>
      </c>
      <c r="S25" s="3">
        <v>45657</v>
      </c>
    </row>
    <row r="26" spans="1:19" x14ac:dyDescent="0.25">
      <c r="A26">
        <v>2024</v>
      </c>
      <c r="B26" s="3">
        <v>45566</v>
      </c>
      <c r="C26" s="3">
        <v>45657</v>
      </c>
      <c r="D26" t="s">
        <v>84</v>
      </c>
      <c r="E26" t="s">
        <v>105</v>
      </c>
      <c r="F26" t="s">
        <v>167</v>
      </c>
      <c r="G26" t="s">
        <v>141</v>
      </c>
      <c r="H26" t="s">
        <v>168</v>
      </c>
      <c r="I26" t="s">
        <v>56</v>
      </c>
      <c r="J26" t="s">
        <v>83</v>
      </c>
      <c r="K26" t="s">
        <v>63</v>
      </c>
      <c r="L26" t="s">
        <v>203</v>
      </c>
      <c r="M26" s="5" t="str">
        <f ca="1">HYPERLINK("#"&amp;CELL("direccion",Tabla_472796!A58),"19")</f>
        <v>19</v>
      </c>
      <c r="N26" s="5" t="s">
        <v>242</v>
      </c>
      <c r="O26" s="5" t="s">
        <v>243</v>
      </c>
      <c r="P26" t="s">
        <v>69</v>
      </c>
      <c r="Q26" s="4" t="s">
        <v>402</v>
      </c>
      <c r="R26" t="s">
        <v>81</v>
      </c>
      <c r="S26" s="3">
        <v>45657</v>
      </c>
    </row>
    <row r="27" spans="1:19" x14ac:dyDescent="0.25">
      <c r="A27">
        <v>2024</v>
      </c>
      <c r="B27" s="3">
        <v>45566</v>
      </c>
      <c r="C27" s="3">
        <v>45657</v>
      </c>
      <c r="D27" t="s">
        <v>94</v>
      </c>
      <c r="E27" t="s">
        <v>106</v>
      </c>
      <c r="F27" t="s">
        <v>169</v>
      </c>
      <c r="G27" t="s">
        <v>170</v>
      </c>
      <c r="H27" t="s">
        <v>141</v>
      </c>
      <c r="I27" t="s">
        <v>56</v>
      </c>
      <c r="J27" t="s">
        <v>83</v>
      </c>
      <c r="K27" t="s">
        <v>63</v>
      </c>
      <c r="L27" t="s">
        <v>202</v>
      </c>
      <c r="M27" s="5" t="str">
        <f ca="1">HYPERLINK("#"&amp;CELL("direccion",Tabla_472796!A61),"20")</f>
        <v>20</v>
      </c>
      <c r="N27" s="5" t="s">
        <v>244</v>
      </c>
      <c r="O27" s="5" t="s">
        <v>245</v>
      </c>
      <c r="P27" t="s">
        <v>69</v>
      </c>
      <c r="Q27" s="4" t="s">
        <v>402</v>
      </c>
      <c r="R27" t="s">
        <v>81</v>
      </c>
      <c r="S27" s="3">
        <v>45657</v>
      </c>
    </row>
    <row r="28" spans="1:19" x14ac:dyDescent="0.25">
      <c r="A28">
        <v>2024</v>
      </c>
      <c r="B28" s="3">
        <v>45566</v>
      </c>
      <c r="C28" s="3">
        <v>45657</v>
      </c>
      <c r="D28" t="s">
        <v>86</v>
      </c>
      <c r="E28" t="s">
        <v>107</v>
      </c>
      <c r="F28" t="s">
        <v>171</v>
      </c>
      <c r="G28" t="s">
        <v>172</v>
      </c>
      <c r="H28" t="s">
        <v>173</v>
      </c>
      <c r="I28" t="s">
        <v>56</v>
      </c>
      <c r="J28" t="s">
        <v>83</v>
      </c>
      <c r="K28" t="s">
        <v>63</v>
      </c>
      <c r="L28" t="s">
        <v>204</v>
      </c>
      <c r="M28" s="5" t="str">
        <f ca="1">HYPERLINK("#"&amp;CELL("direccion",Tabla_472796!A64),"21")</f>
        <v>21</v>
      </c>
      <c r="N28" s="5" t="s">
        <v>246</v>
      </c>
      <c r="O28" s="5" t="s">
        <v>247</v>
      </c>
      <c r="P28" t="s">
        <v>69</v>
      </c>
      <c r="Q28" s="4" t="s">
        <v>402</v>
      </c>
      <c r="R28" t="s">
        <v>81</v>
      </c>
      <c r="S28" s="3">
        <v>45657</v>
      </c>
    </row>
    <row r="29" spans="1:19" x14ac:dyDescent="0.25">
      <c r="A29">
        <v>2024</v>
      </c>
      <c r="B29" s="3">
        <v>45566</v>
      </c>
      <c r="C29" s="3">
        <v>45657</v>
      </c>
      <c r="D29" t="s">
        <v>91</v>
      </c>
      <c r="E29" t="s">
        <v>108</v>
      </c>
      <c r="F29" t="s">
        <v>174</v>
      </c>
      <c r="G29" t="s">
        <v>175</v>
      </c>
      <c r="H29" t="s">
        <v>176</v>
      </c>
      <c r="I29" t="s">
        <v>57</v>
      </c>
      <c r="J29" t="s">
        <v>83</v>
      </c>
      <c r="K29" t="s">
        <v>63</v>
      </c>
      <c r="L29" t="s">
        <v>205</v>
      </c>
      <c r="M29" s="5" t="str">
        <f ca="1">HYPERLINK("#"&amp;CELL("direccion",Tabla_472796!A67),"22")</f>
        <v>22</v>
      </c>
      <c r="N29" s="5" t="s">
        <v>248</v>
      </c>
      <c r="O29" s="5" t="s">
        <v>249</v>
      </c>
      <c r="P29" t="s">
        <v>69</v>
      </c>
      <c r="Q29" s="4" t="s">
        <v>402</v>
      </c>
      <c r="R29" t="s">
        <v>81</v>
      </c>
      <c r="S29" s="3">
        <v>45657</v>
      </c>
    </row>
    <row r="30" spans="1:19" x14ac:dyDescent="0.25">
      <c r="A30">
        <v>2024</v>
      </c>
      <c r="B30" s="3">
        <v>45566</v>
      </c>
      <c r="C30" s="3">
        <v>45657</v>
      </c>
      <c r="D30" t="s">
        <v>84</v>
      </c>
      <c r="E30" t="s">
        <v>109</v>
      </c>
      <c r="F30" t="s">
        <v>177</v>
      </c>
      <c r="G30" t="s">
        <v>178</v>
      </c>
      <c r="H30" t="s">
        <v>179</v>
      </c>
      <c r="I30" t="s">
        <v>57</v>
      </c>
      <c r="J30" t="s">
        <v>83</v>
      </c>
      <c r="K30" t="s">
        <v>63</v>
      </c>
      <c r="L30" t="s">
        <v>205</v>
      </c>
      <c r="M30" s="5" t="str">
        <f ca="1">HYPERLINK("#"&amp;CELL("direccion",Tabla_472796!A70),"23")</f>
        <v>23</v>
      </c>
      <c r="N30" s="5" t="s">
        <v>250</v>
      </c>
      <c r="O30" s="5" t="s">
        <v>251</v>
      </c>
      <c r="P30" t="s">
        <v>69</v>
      </c>
      <c r="Q30" s="4" t="s">
        <v>402</v>
      </c>
      <c r="R30" t="s">
        <v>81</v>
      </c>
      <c r="S30" s="3">
        <v>45657</v>
      </c>
    </row>
    <row r="31" spans="1:19" x14ac:dyDescent="0.25">
      <c r="A31">
        <v>2024</v>
      </c>
      <c r="B31" s="3">
        <v>45566</v>
      </c>
      <c r="C31" s="3">
        <v>45657</v>
      </c>
      <c r="D31" t="s">
        <v>94</v>
      </c>
      <c r="E31" t="s">
        <v>110</v>
      </c>
      <c r="F31" t="s">
        <v>180</v>
      </c>
      <c r="G31" t="s">
        <v>181</v>
      </c>
      <c r="H31" t="s">
        <v>132</v>
      </c>
      <c r="I31" t="s">
        <v>57</v>
      </c>
      <c r="J31" t="s">
        <v>83</v>
      </c>
      <c r="K31" t="s">
        <v>63</v>
      </c>
      <c r="L31" t="s">
        <v>191</v>
      </c>
      <c r="M31" s="5" t="str">
        <f ca="1">HYPERLINK("#"&amp;CELL("direccion",Tabla_472796!A73),"24")</f>
        <v>24</v>
      </c>
      <c r="N31" s="5" t="s">
        <v>252</v>
      </c>
      <c r="O31" s="5" t="s">
        <v>253</v>
      </c>
      <c r="P31" t="s">
        <v>69</v>
      </c>
      <c r="Q31" s="4" t="s">
        <v>402</v>
      </c>
      <c r="R31" t="s">
        <v>81</v>
      </c>
      <c r="S31" s="3">
        <v>45657</v>
      </c>
    </row>
    <row r="32" spans="1:19" x14ac:dyDescent="0.25">
      <c r="A32">
        <v>2024</v>
      </c>
      <c r="B32" s="3">
        <v>45566</v>
      </c>
      <c r="C32" s="3">
        <v>45657</v>
      </c>
      <c r="D32" t="s">
        <v>91</v>
      </c>
      <c r="E32" t="s">
        <v>111</v>
      </c>
      <c r="F32" t="s">
        <v>182</v>
      </c>
      <c r="G32" t="s">
        <v>141</v>
      </c>
      <c r="H32" t="s">
        <v>126</v>
      </c>
      <c r="I32" t="s">
        <v>57</v>
      </c>
      <c r="J32" t="s">
        <v>83</v>
      </c>
      <c r="K32" t="s">
        <v>63</v>
      </c>
      <c r="L32" t="s">
        <v>204</v>
      </c>
      <c r="M32" s="5" t="str">
        <f ca="1">HYPERLINK("#"&amp;CELL("direccion",Tabla_472796!A76),"25")</f>
        <v>25</v>
      </c>
      <c r="N32" s="5" t="s">
        <v>254</v>
      </c>
      <c r="O32" s="5" t="s">
        <v>255</v>
      </c>
      <c r="P32" t="s">
        <v>69</v>
      </c>
      <c r="Q32" s="4" t="s">
        <v>402</v>
      </c>
      <c r="R32" t="s">
        <v>81</v>
      </c>
      <c r="S32" s="3">
        <v>45657</v>
      </c>
    </row>
    <row r="33" spans="1:19" x14ac:dyDescent="0.25">
      <c r="A33">
        <v>2024</v>
      </c>
      <c r="B33" s="3">
        <v>45566</v>
      </c>
      <c r="C33" s="3">
        <v>45657</v>
      </c>
      <c r="D33" t="s">
        <v>84</v>
      </c>
      <c r="E33" t="s">
        <v>112</v>
      </c>
      <c r="F33" t="s">
        <v>183</v>
      </c>
      <c r="G33" t="s">
        <v>184</v>
      </c>
      <c r="H33" t="s">
        <v>185</v>
      </c>
      <c r="I33" t="s">
        <v>56</v>
      </c>
      <c r="J33" t="s">
        <v>83</v>
      </c>
      <c r="K33" t="s">
        <v>63</v>
      </c>
      <c r="L33" t="s">
        <v>206</v>
      </c>
      <c r="M33" s="5" t="str">
        <f ca="1">HYPERLINK("#"&amp;CELL("direccion",Tabla_472796!A79),"26")</f>
        <v>26</v>
      </c>
      <c r="N33" s="5" t="s">
        <v>256</v>
      </c>
      <c r="O33" s="5" t="s">
        <v>257</v>
      </c>
      <c r="P33" t="s">
        <v>69</v>
      </c>
      <c r="Q33" s="4" t="s">
        <v>402</v>
      </c>
      <c r="R33" t="s">
        <v>81</v>
      </c>
      <c r="S33" s="3">
        <v>45657</v>
      </c>
    </row>
    <row r="34" spans="1:19" x14ac:dyDescent="0.25">
      <c r="A34">
        <v>2024</v>
      </c>
      <c r="B34" s="3">
        <v>45566</v>
      </c>
      <c r="C34" s="3">
        <v>45657</v>
      </c>
      <c r="D34" t="s">
        <v>94</v>
      </c>
      <c r="E34" t="s">
        <v>113</v>
      </c>
      <c r="F34" t="s">
        <v>186</v>
      </c>
      <c r="G34" t="s">
        <v>187</v>
      </c>
      <c r="H34" t="s">
        <v>126</v>
      </c>
      <c r="I34" t="s">
        <v>57</v>
      </c>
      <c r="J34" t="s">
        <v>83</v>
      </c>
      <c r="K34" t="s">
        <v>63</v>
      </c>
      <c r="L34" t="s">
        <v>201</v>
      </c>
      <c r="M34" s="5" t="str">
        <f ca="1">HYPERLINK("#"&amp;CELL("direccion",Tabla_472796!A82),"27")</f>
        <v>27</v>
      </c>
      <c r="N34" s="5" t="s">
        <v>258</v>
      </c>
      <c r="O34" s="5" t="s">
        <v>259</v>
      </c>
      <c r="P34" t="s">
        <v>69</v>
      </c>
      <c r="Q34" s="4" t="s">
        <v>402</v>
      </c>
      <c r="R34" t="s">
        <v>81</v>
      </c>
      <c r="S34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0" r:id="rId12" xr:uid="{00000000-0004-0000-0000-00000B000000}"/>
    <hyperlink ref="N21" r:id="rId13" xr:uid="{00000000-0004-0000-0000-00000C000000}"/>
    <hyperlink ref="N22" r:id="rId14" xr:uid="{00000000-0004-0000-0000-00000D000000}"/>
    <hyperlink ref="N23" r:id="rId15" xr:uid="{00000000-0004-0000-0000-00000E000000}"/>
    <hyperlink ref="N24" r:id="rId16" xr:uid="{00000000-0004-0000-0000-00000F000000}"/>
    <hyperlink ref="N25" r:id="rId17" xr:uid="{00000000-0004-0000-0000-000010000000}"/>
    <hyperlink ref="N26" r:id="rId18" xr:uid="{00000000-0004-0000-0000-000011000000}"/>
    <hyperlink ref="N27" r:id="rId19" xr:uid="{00000000-0004-0000-0000-000012000000}"/>
    <hyperlink ref="N28" r:id="rId20" xr:uid="{00000000-0004-0000-0000-000013000000}"/>
    <hyperlink ref="N29" r:id="rId21" xr:uid="{00000000-0004-0000-0000-000014000000}"/>
    <hyperlink ref="N30" r:id="rId22" xr:uid="{00000000-0004-0000-0000-000015000000}"/>
    <hyperlink ref="N31" r:id="rId23" xr:uid="{00000000-0004-0000-0000-000016000000}"/>
    <hyperlink ref="N32" r:id="rId24" xr:uid="{00000000-0004-0000-0000-000017000000}"/>
    <hyperlink ref="N33" r:id="rId25" xr:uid="{00000000-0004-0000-0000-000018000000}"/>
    <hyperlink ref="N34" r:id="rId26" xr:uid="{00000000-0004-0000-0000-000019000000}"/>
    <hyperlink ref="O8" r:id="rId27" xr:uid="{00000000-0004-0000-0000-00001A000000}"/>
    <hyperlink ref="O9" r:id="rId28" xr:uid="{00000000-0004-0000-0000-00001B000000}"/>
    <hyperlink ref="O10" r:id="rId29" xr:uid="{00000000-0004-0000-0000-00001C000000}"/>
    <hyperlink ref="O11" r:id="rId30" xr:uid="{00000000-0004-0000-0000-00001D000000}"/>
    <hyperlink ref="O12" r:id="rId31" xr:uid="{00000000-0004-0000-0000-00001E000000}"/>
    <hyperlink ref="O13" r:id="rId32" xr:uid="{00000000-0004-0000-0000-00001F000000}"/>
    <hyperlink ref="O14" r:id="rId33" xr:uid="{00000000-0004-0000-0000-000020000000}"/>
    <hyperlink ref="O15" r:id="rId34" xr:uid="{00000000-0004-0000-0000-000021000000}"/>
    <hyperlink ref="O16" r:id="rId35" xr:uid="{00000000-0004-0000-0000-000022000000}"/>
    <hyperlink ref="O17" r:id="rId36" xr:uid="{00000000-0004-0000-0000-000023000000}"/>
    <hyperlink ref="O18" r:id="rId37" xr:uid="{00000000-0004-0000-0000-000024000000}"/>
    <hyperlink ref="O19" r:id="rId38" xr:uid="{00000000-0004-0000-0000-000025000000}"/>
    <hyperlink ref="O20" r:id="rId39" xr:uid="{00000000-0004-0000-0000-000026000000}"/>
    <hyperlink ref="O21" r:id="rId40" xr:uid="{00000000-0004-0000-0000-000027000000}"/>
    <hyperlink ref="O22" r:id="rId41" xr:uid="{00000000-0004-0000-0000-000028000000}"/>
    <hyperlink ref="O23" r:id="rId42" xr:uid="{00000000-0004-0000-0000-000029000000}"/>
    <hyperlink ref="O24" r:id="rId43" xr:uid="{00000000-0004-0000-0000-00002A000000}"/>
    <hyperlink ref="O25" r:id="rId44" xr:uid="{00000000-0004-0000-0000-00002B000000}"/>
    <hyperlink ref="O26" r:id="rId45" xr:uid="{00000000-0004-0000-0000-00002C000000}"/>
    <hyperlink ref="O27" r:id="rId46" xr:uid="{00000000-0004-0000-0000-00002D000000}"/>
    <hyperlink ref="O28" r:id="rId47" xr:uid="{00000000-0004-0000-0000-00002E000000}"/>
    <hyperlink ref="O29" r:id="rId48" xr:uid="{00000000-0004-0000-0000-00002F000000}"/>
    <hyperlink ref="O30" r:id="rId49" xr:uid="{00000000-0004-0000-0000-000030000000}"/>
    <hyperlink ref="O31" r:id="rId50" xr:uid="{00000000-0004-0000-0000-000031000000}"/>
    <hyperlink ref="O32" r:id="rId51" xr:uid="{00000000-0004-0000-0000-000032000000}"/>
    <hyperlink ref="O33" r:id="rId52" xr:uid="{00000000-0004-0000-0000-000033000000}"/>
    <hyperlink ref="O34" r:id="rId53" xr:uid="{00000000-0004-0000-0000-000034000000}"/>
    <hyperlink ref="Q34" r:id="rId54" xr:uid="{00000000-0004-0000-0000-00003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1997</v>
      </c>
      <c r="C4">
        <v>2023</v>
      </c>
      <c r="D4" t="s">
        <v>260</v>
      </c>
      <c r="E4" t="s">
        <v>261</v>
      </c>
      <c r="F4" t="s">
        <v>262</v>
      </c>
    </row>
    <row r="5" spans="1:6" x14ac:dyDescent="0.25">
      <c r="A5">
        <v>1</v>
      </c>
      <c r="B5">
        <v>1984</v>
      </c>
      <c r="C5">
        <v>1993</v>
      </c>
      <c r="D5" t="s">
        <v>263</v>
      </c>
      <c r="E5" t="s">
        <v>264</v>
      </c>
      <c r="F5" t="s">
        <v>262</v>
      </c>
    </row>
    <row r="6" spans="1:6" x14ac:dyDescent="0.25">
      <c r="A6">
        <v>1</v>
      </c>
      <c r="B6" s="7" t="s">
        <v>265</v>
      </c>
      <c r="C6" s="7" t="s">
        <v>265</v>
      </c>
      <c r="D6" t="s">
        <v>265</v>
      </c>
      <c r="E6" t="s">
        <v>265</v>
      </c>
      <c r="F6" t="s">
        <v>265</v>
      </c>
    </row>
    <row r="7" spans="1:6" x14ac:dyDescent="0.25">
      <c r="A7">
        <v>2</v>
      </c>
      <c r="B7" s="3" t="s">
        <v>400</v>
      </c>
      <c r="C7" s="3" t="s">
        <v>400</v>
      </c>
      <c r="D7" t="s">
        <v>400</v>
      </c>
      <c r="E7" t="s">
        <v>400</v>
      </c>
      <c r="F7" t="s">
        <v>400</v>
      </c>
    </row>
    <row r="8" spans="1:6" x14ac:dyDescent="0.25">
      <c r="A8">
        <v>2</v>
      </c>
      <c r="B8" s="3" t="s">
        <v>400</v>
      </c>
      <c r="C8" s="3" t="s">
        <v>400</v>
      </c>
      <c r="D8" t="s">
        <v>400</v>
      </c>
      <c r="E8" t="s">
        <v>400</v>
      </c>
      <c r="F8" t="s">
        <v>400</v>
      </c>
    </row>
    <row r="9" spans="1:6" x14ac:dyDescent="0.25">
      <c r="A9">
        <v>2</v>
      </c>
      <c r="B9" s="3" t="s">
        <v>400</v>
      </c>
      <c r="C9" s="3" t="s">
        <v>400</v>
      </c>
      <c r="D9" t="s">
        <v>400</v>
      </c>
      <c r="E9" t="s">
        <v>400</v>
      </c>
      <c r="F9" t="s">
        <v>400</v>
      </c>
    </row>
    <row r="10" spans="1:6" x14ac:dyDescent="0.25">
      <c r="A10">
        <v>3</v>
      </c>
      <c r="B10" s="3" t="s">
        <v>266</v>
      </c>
      <c r="C10" s="3" t="s">
        <v>267</v>
      </c>
      <c r="D10" s="6" t="s">
        <v>268</v>
      </c>
      <c r="E10" s="6" t="s">
        <v>269</v>
      </c>
      <c r="F10" t="s">
        <v>270</v>
      </c>
    </row>
    <row r="11" spans="1:6" x14ac:dyDescent="0.25">
      <c r="A11">
        <v>3</v>
      </c>
      <c r="B11" s="3" t="s">
        <v>271</v>
      </c>
      <c r="C11" s="3" t="s">
        <v>272</v>
      </c>
      <c r="D11" s="6" t="s">
        <v>273</v>
      </c>
      <c r="E11" s="6" t="s">
        <v>274</v>
      </c>
      <c r="F11" t="s">
        <v>270</v>
      </c>
    </row>
    <row r="12" spans="1:6" x14ac:dyDescent="0.25">
      <c r="A12">
        <v>3</v>
      </c>
      <c r="B12" s="6" t="s">
        <v>266</v>
      </c>
      <c r="C12" s="6" t="s">
        <v>275</v>
      </c>
      <c r="D12" s="6" t="s">
        <v>276</v>
      </c>
      <c r="E12" s="6" t="s">
        <v>277</v>
      </c>
      <c r="F12" t="s">
        <v>270</v>
      </c>
    </row>
    <row r="13" spans="1:6" x14ac:dyDescent="0.25">
      <c r="A13">
        <v>4</v>
      </c>
      <c r="B13" s="3" t="s">
        <v>275</v>
      </c>
      <c r="C13" s="3" t="s">
        <v>278</v>
      </c>
      <c r="D13" s="6" t="s">
        <v>279</v>
      </c>
      <c r="E13" s="6" t="s">
        <v>280</v>
      </c>
      <c r="F13" t="s">
        <v>270</v>
      </c>
    </row>
    <row r="14" spans="1:6" x14ac:dyDescent="0.25">
      <c r="A14">
        <v>4</v>
      </c>
      <c r="B14" s="3" t="s">
        <v>275</v>
      </c>
      <c r="C14" s="3" t="s">
        <v>281</v>
      </c>
      <c r="D14" s="6" t="s">
        <v>282</v>
      </c>
      <c r="E14" s="6" t="s">
        <v>283</v>
      </c>
      <c r="F14" t="s">
        <v>270</v>
      </c>
    </row>
    <row r="15" spans="1:6" x14ac:dyDescent="0.25">
      <c r="A15">
        <v>4</v>
      </c>
      <c r="B15">
        <v>2018</v>
      </c>
      <c r="C15">
        <v>2018</v>
      </c>
      <c r="D15" s="6" t="s">
        <v>284</v>
      </c>
      <c r="E15" s="6" t="s">
        <v>280</v>
      </c>
      <c r="F15" t="s">
        <v>270</v>
      </c>
    </row>
    <row r="16" spans="1:6" x14ac:dyDescent="0.25">
      <c r="A16">
        <v>5</v>
      </c>
      <c r="B16">
        <v>2022</v>
      </c>
      <c r="C16">
        <v>2022</v>
      </c>
      <c r="D16" t="s">
        <v>285</v>
      </c>
      <c r="E16" t="s">
        <v>286</v>
      </c>
      <c r="F16" t="s">
        <v>262</v>
      </c>
    </row>
    <row r="17" spans="1:6" x14ac:dyDescent="0.25">
      <c r="A17">
        <v>5</v>
      </c>
      <c r="B17" s="3">
        <v>44440</v>
      </c>
      <c r="C17" s="3">
        <v>44773</v>
      </c>
      <c r="D17" t="s">
        <v>83</v>
      </c>
      <c r="E17" t="s">
        <v>287</v>
      </c>
      <c r="F17" t="s">
        <v>262</v>
      </c>
    </row>
    <row r="18" spans="1:6" x14ac:dyDescent="0.25">
      <c r="A18">
        <v>5</v>
      </c>
      <c r="B18">
        <v>2019</v>
      </c>
      <c r="C18">
        <v>2021</v>
      </c>
      <c r="D18" t="s">
        <v>285</v>
      </c>
      <c r="E18" t="s">
        <v>288</v>
      </c>
      <c r="F18" t="s">
        <v>262</v>
      </c>
    </row>
    <row r="19" spans="1:6" x14ac:dyDescent="0.25">
      <c r="A19">
        <v>6</v>
      </c>
      <c r="B19">
        <v>2018</v>
      </c>
      <c r="C19">
        <v>2024</v>
      </c>
      <c r="D19" s="6" t="s">
        <v>289</v>
      </c>
      <c r="E19" s="6" t="s">
        <v>290</v>
      </c>
      <c r="F19" t="s">
        <v>291</v>
      </c>
    </row>
    <row r="20" spans="1:6" x14ac:dyDescent="0.25">
      <c r="A20">
        <v>6</v>
      </c>
      <c r="B20" s="3">
        <v>42248</v>
      </c>
      <c r="C20" s="3">
        <v>43282</v>
      </c>
      <c r="D20" s="6" t="s">
        <v>265</v>
      </c>
      <c r="E20" s="6" t="s">
        <v>292</v>
      </c>
      <c r="F20" t="s">
        <v>291</v>
      </c>
    </row>
    <row r="21" spans="1:6" x14ac:dyDescent="0.25">
      <c r="A21">
        <v>6</v>
      </c>
      <c r="B21" s="3">
        <v>41214</v>
      </c>
      <c r="C21" s="3">
        <v>42186</v>
      </c>
      <c r="D21" s="6" t="s">
        <v>265</v>
      </c>
      <c r="E21" s="6" t="s">
        <v>292</v>
      </c>
      <c r="F21" t="s">
        <v>291</v>
      </c>
    </row>
    <row r="22" spans="1:6" x14ac:dyDescent="0.25">
      <c r="A22">
        <v>7</v>
      </c>
      <c r="B22" s="3">
        <v>43435</v>
      </c>
      <c r="C22" s="3">
        <v>45565</v>
      </c>
      <c r="D22" s="6" t="s">
        <v>289</v>
      </c>
      <c r="E22" s="6" t="s">
        <v>293</v>
      </c>
      <c r="F22" t="s">
        <v>294</v>
      </c>
    </row>
    <row r="23" spans="1:6" x14ac:dyDescent="0.25">
      <c r="A23">
        <v>7</v>
      </c>
      <c r="B23" s="3">
        <v>41471</v>
      </c>
      <c r="C23" s="3">
        <v>43434</v>
      </c>
      <c r="D23" s="6" t="s">
        <v>295</v>
      </c>
      <c r="E23" s="6" t="s">
        <v>296</v>
      </c>
      <c r="F23" t="s">
        <v>294</v>
      </c>
    </row>
    <row r="24" spans="1:6" x14ac:dyDescent="0.25">
      <c r="A24">
        <v>7</v>
      </c>
      <c r="B24">
        <v>2010</v>
      </c>
      <c r="C24">
        <v>2013</v>
      </c>
      <c r="D24" s="6" t="s">
        <v>297</v>
      </c>
      <c r="E24" s="6" t="s">
        <v>280</v>
      </c>
      <c r="F24" t="s">
        <v>294</v>
      </c>
    </row>
    <row r="25" spans="1:6" x14ac:dyDescent="0.25">
      <c r="A25">
        <v>8</v>
      </c>
      <c r="B25">
        <v>2021</v>
      </c>
      <c r="C25">
        <v>2024</v>
      </c>
      <c r="D25" s="6" t="s">
        <v>289</v>
      </c>
      <c r="E25" s="6" t="s">
        <v>298</v>
      </c>
      <c r="F25" t="s">
        <v>299</v>
      </c>
    </row>
    <row r="26" spans="1:6" x14ac:dyDescent="0.25">
      <c r="A26">
        <v>8</v>
      </c>
      <c r="B26" s="7" t="s">
        <v>300</v>
      </c>
      <c r="C26" s="7" t="s">
        <v>300</v>
      </c>
      <c r="D26" s="6" t="s">
        <v>301</v>
      </c>
      <c r="E26" s="6" t="s">
        <v>302</v>
      </c>
      <c r="F26" t="s">
        <v>299</v>
      </c>
    </row>
    <row r="27" spans="1:6" x14ac:dyDescent="0.25">
      <c r="A27">
        <v>8</v>
      </c>
      <c r="B27" s="7" t="s">
        <v>300</v>
      </c>
      <c r="C27" s="7" t="s">
        <v>300</v>
      </c>
      <c r="D27" s="6" t="s">
        <v>303</v>
      </c>
      <c r="E27" s="6" t="s">
        <v>304</v>
      </c>
      <c r="F27" t="s">
        <v>299</v>
      </c>
    </row>
    <row r="28" spans="1:6" x14ac:dyDescent="0.25">
      <c r="A28">
        <v>9</v>
      </c>
      <c r="B28" s="7">
        <v>43739</v>
      </c>
      <c r="C28" s="8" t="s">
        <v>300</v>
      </c>
      <c r="D28" s="6" t="s">
        <v>305</v>
      </c>
      <c r="E28" s="6" t="s">
        <v>280</v>
      </c>
      <c r="F28" t="s">
        <v>306</v>
      </c>
    </row>
    <row r="29" spans="1:6" x14ac:dyDescent="0.25">
      <c r="A29">
        <v>9</v>
      </c>
      <c r="B29">
        <v>2018</v>
      </c>
      <c r="C29">
        <v>2019</v>
      </c>
      <c r="D29" s="6" t="s">
        <v>305</v>
      </c>
      <c r="E29" s="6" t="s">
        <v>307</v>
      </c>
      <c r="F29" t="s">
        <v>306</v>
      </c>
    </row>
    <row r="30" spans="1:6" x14ac:dyDescent="0.25">
      <c r="A30">
        <v>9</v>
      </c>
      <c r="B30">
        <v>2018</v>
      </c>
      <c r="C30">
        <v>2018</v>
      </c>
      <c r="D30" s="6" t="s">
        <v>305</v>
      </c>
      <c r="E30" s="6" t="s">
        <v>308</v>
      </c>
      <c r="F30" t="s">
        <v>306</v>
      </c>
    </row>
    <row r="31" spans="1:6" x14ac:dyDescent="0.25">
      <c r="A31">
        <v>10</v>
      </c>
      <c r="B31" s="3">
        <v>43374</v>
      </c>
      <c r="C31" s="3">
        <v>45536</v>
      </c>
      <c r="D31" s="6" t="s">
        <v>289</v>
      </c>
      <c r="E31" s="6" t="s">
        <v>309</v>
      </c>
      <c r="F31" t="s">
        <v>310</v>
      </c>
    </row>
    <row r="32" spans="1:6" x14ac:dyDescent="0.25">
      <c r="A32">
        <v>10</v>
      </c>
      <c r="B32" s="3">
        <v>41395</v>
      </c>
      <c r="C32" s="3">
        <v>42248</v>
      </c>
      <c r="D32" s="6" t="s">
        <v>311</v>
      </c>
      <c r="E32" s="6" t="s">
        <v>312</v>
      </c>
      <c r="F32" t="s">
        <v>310</v>
      </c>
    </row>
    <row r="33" spans="1:6" x14ac:dyDescent="0.25">
      <c r="A33">
        <v>10</v>
      </c>
      <c r="B33" s="3">
        <v>40664</v>
      </c>
      <c r="C33" s="3">
        <v>41122</v>
      </c>
      <c r="D33" s="6" t="s">
        <v>313</v>
      </c>
      <c r="E33" s="6" t="s">
        <v>314</v>
      </c>
      <c r="F33" t="s">
        <v>310</v>
      </c>
    </row>
    <row r="34" spans="1:6" x14ac:dyDescent="0.25">
      <c r="A34">
        <v>11</v>
      </c>
      <c r="B34">
        <v>2019</v>
      </c>
      <c r="C34">
        <v>2024</v>
      </c>
      <c r="D34" s="6" t="s">
        <v>315</v>
      </c>
      <c r="E34" s="6" t="s">
        <v>316</v>
      </c>
      <c r="F34" t="s">
        <v>317</v>
      </c>
    </row>
    <row r="35" spans="1:6" x14ac:dyDescent="0.25">
      <c r="A35">
        <v>11</v>
      </c>
      <c r="B35">
        <v>1990</v>
      </c>
      <c r="C35">
        <v>2019</v>
      </c>
      <c r="D35" s="6" t="s">
        <v>318</v>
      </c>
      <c r="E35" s="6" t="s">
        <v>319</v>
      </c>
      <c r="F35" t="s">
        <v>317</v>
      </c>
    </row>
    <row r="36" spans="1:6" x14ac:dyDescent="0.25">
      <c r="A36">
        <v>11</v>
      </c>
      <c r="B36" s="7" t="s">
        <v>300</v>
      </c>
      <c r="C36" s="7">
        <v>33147</v>
      </c>
      <c r="D36" s="6" t="s">
        <v>320</v>
      </c>
      <c r="E36" s="6" t="s">
        <v>319</v>
      </c>
      <c r="F36" t="s">
        <v>317</v>
      </c>
    </row>
    <row r="37" spans="1:6" x14ac:dyDescent="0.25">
      <c r="A37">
        <v>12</v>
      </c>
      <c r="B37" s="7">
        <v>45292</v>
      </c>
      <c r="C37" s="7">
        <v>45383</v>
      </c>
      <c r="D37" s="6" t="s">
        <v>321</v>
      </c>
      <c r="E37" s="6" t="s">
        <v>322</v>
      </c>
      <c r="F37" t="s">
        <v>323</v>
      </c>
    </row>
    <row r="38" spans="1:6" x14ac:dyDescent="0.25">
      <c r="A38">
        <v>12</v>
      </c>
      <c r="B38" s="8">
        <v>2018</v>
      </c>
      <c r="C38" s="8">
        <v>2023</v>
      </c>
      <c r="D38" s="6" t="s">
        <v>321</v>
      </c>
      <c r="E38" s="6" t="s">
        <v>324</v>
      </c>
      <c r="F38" t="s">
        <v>323</v>
      </c>
    </row>
    <row r="39" spans="1:6" x14ac:dyDescent="0.25">
      <c r="A39">
        <v>12</v>
      </c>
      <c r="B39" s="8">
        <v>2015</v>
      </c>
      <c r="C39" s="8">
        <v>2018</v>
      </c>
      <c r="D39" s="6" t="s">
        <v>325</v>
      </c>
      <c r="E39" s="6" t="s">
        <v>324</v>
      </c>
      <c r="F39" t="s">
        <v>323</v>
      </c>
    </row>
    <row r="40" spans="1:6" x14ac:dyDescent="0.25">
      <c r="A40">
        <v>13</v>
      </c>
      <c r="B40" s="7" t="s">
        <v>300</v>
      </c>
      <c r="C40" s="7" t="s">
        <v>300</v>
      </c>
      <c r="D40" s="6" t="s">
        <v>326</v>
      </c>
      <c r="E40" s="6" t="s">
        <v>327</v>
      </c>
      <c r="F40" t="s">
        <v>328</v>
      </c>
    </row>
    <row r="41" spans="1:6" x14ac:dyDescent="0.25">
      <c r="A41">
        <v>13</v>
      </c>
      <c r="B41" s="7" t="s">
        <v>300</v>
      </c>
      <c r="C41" s="7" t="s">
        <v>300</v>
      </c>
      <c r="D41" s="6" t="s">
        <v>329</v>
      </c>
      <c r="E41" s="6" t="s">
        <v>327</v>
      </c>
      <c r="F41" t="s">
        <v>328</v>
      </c>
    </row>
    <row r="42" spans="1:6" x14ac:dyDescent="0.25">
      <c r="A42">
        <v>13</v>
      </c>
      <c r="B42" s="7" t="s">
        <v>300</v>
      </c>
      <c r="C42" s="7" t="s">
        <v>300</v>
      </c>
      <c r="D42" s="6" t="s">
        <v>330</v>
      </c>
      <c r="E42" s="6" t="s">
        <v>327</v>
      </c>
      <c r="F42" t="s">
        <v>328</v>
      </c>
    </row>
    <row r="43" spans="1:6" x14ac:dyDescent="0.25">
      <c r="A43">
        <v>14</v>
      </c>
      <c r="B43" s="8">
        <v>2018</v>
      </c>
      <c r="C43" s="8">
        <v>2024</v>
      </c>
      <c r="D43" s="6" t="s">
        <v>289</v>
      </c>
      <c r="E43" s="6" t="s">
        <v>331</v>
      </c>
      <c r="F43" t="s">
        <v>332</v>
      </c>
    </row>
    <row r="44" spans="1:6" x14ac:dyDescent="0.25">
      <c r="A44">
        <v>14</v>
      </c>
      <c r="B44" s="8">
        <v>2015</v>
      </c>
      <c r="C44" s="8">
        <v>2017</v>
      </c>
      <c r="D44" s="6" t="s">
        <v>333</v>
      </c>
      <c r="E44" s="6" t="s">
        <v>334</v>
      </c>
      <c r="F44" t="s">
        <v>332</v>
      </c>
    </row>
    <row r="45" spans="1:6" x14ac:dyDescent="0.25">
      <c r="A45">
        <v>14</v>
      </c>
      <c r="B45" s="8">
        <v>2014</v>
      </c>
      <c r="C45" s="8">
        <v>2015</v>
      </c>
      <c r="D45" s="6" t="s">
        <v>335</v>
      </c>
      <c r="E45" s="6" t="s">
        <v>336</v>
      </c>
      <c r="F45" t="s">
        <v>332</v>
      </c>
    </row>
    <row r="46" spans="1:6" x14ac:dyDescent="0.25">
      <c r="A46">
        <v>15</v>
      </c>
      <c r="B46" s="7" t="s">
        <v>265</v>
      </c>
      <c r="C46" s="7" t="s">
        <v>265</v>
      </c>
      <c r="D46" s="3" t="s">
        <v>265</v>
      </c>
      <c r="E46" s="3" t="s">
        <v>265</v>
      </c>
      <c r="F46" s="3" t="s">
        <v>265</v>
      </c>
    </row>
    <row r="47" spans="1:6" x14ac:dyDescent="0.25">
      <c r="A47">
        <v>15</v>
      </c>
      <c r="B47" s="7" t="s">
        <v>265</v>
      </c>
      <c r="C47" s="7" t="s">
        <v>265</v>
      </c>
      <c r="D47" s="3" t="s">
        <v>265</v>
      </c>
      <c r="E47" s="3" t="s">
        <v>265</v>
      </c>
      <c r="F47" s="3" t="s">
        <v>265</v>
      </c>
    </row>
    <row r="48" spans="1:6" x14ac:dyDescent="0.25">
      <c r="A48">
        <v>15</v>
      </c>
      <c r="B48" s="7" t="s">
        <v>265</v>
      </c>
      <c r="C48" s="7" t="s">
        <v>265</v>
      </c>
      <c r="D48" s="3" t="s">
        <v>265</v>
      </c>
      <c r="E48" s="3" t="s">
        <v>265</v>
      </c>
      <c r="F48" s="3" t="s">
        <v>265</v>
      </c>
    </row>
    <row r="49" spans="1:6" x14ac:dyDescent="0.25">
      <c r="A49">
        <v>16</v>
      </c>
      <c r="B49" s="7">
        <v>38108</v>
      </c>
      <c r="C49" s="7">
        <v>39356</v>
      </c>
      <c r="D49" t="s">
        <v>337</v>
      </c>
      <c r="E49" t="s">
        <v>338</v>
      </c>
      <c r="F49" t="s">
        <v>339</v>
      </c>
    </row>
    <row r="50" spans="1:6" x14ac:dyDescent="0.25">
      <c r="A50">
        <v>16</v>
      </c>
      <c r="B50" s="7">
        <v>37895</v>
      </c>
      <c r="C50" s="7">
        <v>38018</v>
      </c>
      <c r="D50" t="s">
        <v>340</v>
      </c>
      <c r="E50" t="s">
        <v>341</v>
      </c>
      <c r="F50" t="s">
        <v>339</v>
      </c>
    </row>
    <row r="51" spans="1:6" x14ac:dyDescent="0.25">
      <c r="A51">
        <v>16</v>
      </c>
      <c r="B51" s="7">
        <v>37408</v>
      </c>
      <c r="C51" s="7">
        <v>37865</v>
      </c>
      <c r="D51" t="s">
        <v>342</v>
      </c>
      <c r="E51" t="s">
        <v>343</v>
      </c>
      <c r="F51" t="s">
        <v>339</v>
      </c>
    </row>
    <row r="52" spans="1:6" x14ac:dyDescent="0.25">
      <c r="A52">
        <v>17</v>
      </c>
      <c r="B52" s="8">
        <v>2019</v>
      </c>
      <c r="C52" s="8">
        <v>2024</v>
      </c>
      <c r="D52" s="6" t="s">
        <v>344</v>
      </c>
      <c r="E52" s="6" t="s">
        <v>345</v>
      </c>
      <c r="F52" t="s">
        <v>346</v>
      </c>
    </row>
    <row r="53" spans="1:6" x14ac:dyDescent="0.25">
      <c r="A53">
        <v>17</v>
      </c>
      <c r="B53" s="7" t="s">
        <v>300</v>
      </c>
      <c r="C53" s="9">
        <v>2018</v>
      </c>
      <c r="D53" s="6" t="s">
        <v>347</v>
      </c>
      <c r="E53" s="6" t="s">
        <v>348</v>
      </c>
      <c r="F53" t="s">
        <v>346</v>
      </c>
    </row>
    <row r="54" spans="1:6" x14ac:dyDescent="0.25">
      <c r="A54">
        <v>17</v>
      </c>
      <c r="B54" s="10" t="s">
        <v>265</v>
      </c>
      <c r="C54" s="10" t="s">
        <v>265</v>
      </c>
      <c r="D54" s="6" t="s">
        <v>265</v>
      </c>
      <c r="E54" s="6" t="s">
        <v>265</v>
      </c>
      <c r="F54" s="6" t="s">
        <v>265</v>
      </c>
    </row>
    <row r="55" spans="1:6" x14ac:dyDescent="0.25">
      <c r="A55">
        <v>18</v>
      </c>
      <c r="B55">
        <v>2024</v>
      </c>
      <c r="C55">
        <v>2024</v>
      </c>
      <c r="D55" s="6" t="s">
        <v>349</v>
      </c>
      <c r="E55" s="6" t="s">
        <v>350</v>
      </c>
      <c r="F55" t="s">
        <v>351</v>
      </c>
    </row>
    <row r="56" spans="1:6" x14ac:dyDescent="0.25">
      <c r="A56">
        <v>18</v>
      </c>
      <c r="B56">
        <v>2022</v>
      </c>
      <c r="C56">
        <v>2024</v>
      </c>
      <c r="D56" s="6" t="s">
        <v>352</v>
      </c>
      <c r="E56" s="6" t="s">
        <v>350</v>
      </c>
      <c r="F56" t="s">
        <v>351</v>
      </c>
    </row>
    <row r="57" spans="1:6" x14ac:dyDescent="0.25">
      <c r="A57">
        <v>18</v>
      </c>
      <c r="B57">
        <v>2019</v>
      </c>
      <c r="C57">
        <v>2022</v>
      </c>
      <c r="D57" s="6" t="s">
        <v>289</v>
      </c>
      <c r="E57" s="6" t="s">
        <v>312</v>
      </c>
      <c r="F57" t="s">
        <v>351</v>
      </c>
    </row>
    <row r="58" spans="1:6" x14ac:dyDescent="0.25">
      <c r="A58">
        <v>19</v>
      </c>
      <c r="B58" s="3">
        <v>36876</v>
      </c>
      <c r="C58" s="3">
        <v>43435</v>
      </c>
      <c r="D58" t="s">
        <v>353</v>
      </c>
      <c r="E58" t="s">
        <v>354</v>
      </c>
      <c r="F58" t="s">
        <v>355</v>
      </c>
    </row>
    <row r="59" spans="1:6" x14ac:dyDescent="0.25">
      <c r="A59">
        <v>19</v>
      </c>
      <c r="B59" s="3">
        <v>34804</v>
      </c>
      <c r="C59" s="3">
        <v>36875</v>
      </c>
      <c r="D59" t="s">
        <v>356</v>
      </c>
      <c r="E59" t="s">
        <v>357</v>
      </c>
      <c r="F59" t="s">
        <v>355</v>
      </c>
    </row>
    <row r="60" spans="1:6" x14ac:dyDescent="0.25">
      <c r="A60">
        <v>19</v>
      </c>
      <c r="B60" s="7" t="s">
        <v>265</v>
      </c>
      <c r="C60" s="7" t="s">
        <v>265</v>
      </c>
      <c r="D60" t="s">
        <v>265</v>
      </c>
      <c r="E60" t="s">
        <v>265</v>
      </c>
      <c r="F60" t="s">
        <v>265</v>
      </c>
    </row>
    <row r="61" spans="1:6" x14ac:dyDescent="0.25">
      <c r="A61">
        <v>20</v>
      </c>
      <c r="B61" s="7" t="s">
        <v>300</v>
      </c>
      <c r="C61" s="7" t="s">
        <v>300</v>
      </c>
      <c r="D61" s="6" t="s">
        <v>358</v>
      </c>
      <c r="E61" s="6" t="s">
        <v>359</v>
      </c>
      <c r="F61" t="s">
        <v>351</v>
      </c>
    </row>
    <row r="62" spans="1:6" x14ac:dyDescent="0.25">
      <c r="A62">
        <v>20</v>
      </c>
      <c r="B62" s="7">
        <v>43374</v>
      </c>
      <c r="C62" s="8" t="s">
        <v>300</v>
      </c>
      <c r="D62" s="6" t="s">
        <v>289</v>
      </c>
      <c r="E62" s="6" t="s">
        <v>360</v>
      </c>
      <c r="F62" t="s">
        <v>351</v>
      </c>
    </row>
    <row r="63" spans="1:6" x14ac:dyDescent="0.25">
      <c r="A63">
        <v>20</v>
      </c>
      <c r="B63" s="8" t="s">
        <v>265</v>
      </c>
      <c r="C63" s="8" t="s">
        <v>265</v>
      </c>
      <c r="D63" t="s">
        <v>265</v>
      </c>
      <c r="E63" t="s">
        <v>265</v>
      </c>
      <c r="F63" t="s">
        <v>265</v>
      </c>
    </row>
    <row r="64" spans="1:6" x14ac:dyDescent="0.25">
      <c r="A64">
        <v>21</v>
      </c>
      <c r="B64" s="3">
        <v>44317</v>
      </c>
      <c r="C64" s="3">
        <v>44682</v>
      </c>
      <c r="D64" t="s">
        <v>361</v>
      </c>
      <c r="E64" t="s">
        <v>362</v>
      </c>
      <c r="F64" t="s">
        <v>363</v>
      </c>
    </row>
    <row r="65" spans="1:6" x14ac:dyDescent="0.25">
      <c r="A65">
        <v>21</v>
      </c>
      <c r="B65" s="3">
        <v>43891</v>
      </c>
      <c r="C65" s="3">
        <v>44166</v>
      </c>
      <c r="D65" t="s">
        <v>364</v>
      </c>
      <c r="E65" t="s">
        <v>365</v>
      </c>
      <c r="F65" t="s">
        <v>363</v>
      </c>
    </row>
    <row r="66" spans="1:6" x14ac:dyDescent="0.25">
      <c r="A66">
        <v>21</v>
      </c>
      <c r="B66" s="3">
        <v>42156</v>
      </c>
      <c r="C66" s="3">
        <v>43405</v>
      </c>
      <c r="D66" t="s">
        <v>366</v>
      </c>
      <c r="E66" t="s">
        <v>367</v>
      </c>
      <c r="F66" t="s">
        <v>363</v>
      </c>
    </row>
    <row r="67" spans="1:6" x14ac:dyDescent="0.25">
      <c r="A67">
        <v>22</v>
      </c>
      <c r="B67" s="3">
        <v>44378</v>
      </c>
      <c r="C67" s="3">
        <v>44454</v>
      </c>
      <c r="D67" t="s">
        <v>83</v>
      </c>
      <c r="E67" t="s">
        <v>368</v>
      </c>
      <c r="F67" t="s">
        <v>369</v>
      </c>
    </row>
    <row r="68" spans="1:6" x14ac:dyDescent="0.25">
      <c r="A68">
        <v>22</v>
      </c>
      <c r="B68" s="3">
        <v>43862</v>
      </c>
      <c r="C68" s="3">
        <v>44377</v>
      </c>
      <c r="D68" t="s">
        <v>370</v>
      </c>
      <c r="E68" t="s">
        <v>371</v>
      </c>
      <c r="F68" t="s">
        <v>369</v>
      </c>
    </row>
    <row r="69" spans="1:6" x14ac:dyDescent="0.25">
      <c r="A69">
        <v>22</v>
      </c>
      <c r="B69">
        <v>2018</v>
      </c>
      <c r="C69">
        <v>2018</v>
      </c>
      <c r="D69" t="s">
        <v>372</v>
      </c>
      <c r="E69" t="s">
        <v>373</v>
      </c>
      <c r="F69" t="s">
        <v>369</v>
      </c>
    </row>
    <row r="70" spans="1:6" x14ac:dyDescent="0.25">
      <c r="A70">
        <v>23</v>
      </c>
      <c r="B70">
        <v>2022</v>
      </c>
      <c r="C70">
        <v>2022</v>
      </c>
      <c r="D70" t="s">
        <v>374</v>
      </c>
      <c r="E70" t="s">
        <v>375</v>
      </c>
      <c r="F70" t="s">
        <v>369</v>
      </c>
    </row>
    <row r="71" spans="1:6" x14ac:dyDescent="0.25">
      <c r="A71">
        <v>23</v>
      </c>
      <c r="B71">
        <v>2021</v>
      </c>
      <c r="C71">
        <v>2021</v>
      </c>
      <c r="D71" t="s">
        <v>376</v>
      </c>
      <c r="E71" t="s">
        <v>377</v>
      </c>
      <c r="F71" t="s">
        <v>369</v>
      </c>
    </row>
    <row r="72" spans="1:6" x14ac:dyDescent="0.25">
      <c r="A72">
        <v>23</v>
      </c>
      <c r="B72">
        <v>2020</v>
      </c>
      <c r="C72">
        <v>2021</v>
      </c>
      <c r="D72" t="s">
        <v>378</v>
      </c>
      <c r="E72" t="s">
        <v>379</v>
      </c>
      <c r="F72" t="s">
        <v>369</v>
      </c>
    </row>
    <row r="73" spans="1:6" x14ac:dyDescent="0.25">
      <c r="A73">
        <v>24</v>
      </c>
      <c r="B73" s="3">
        <v>43466</v>
      </c>
      <c r="C73" s="8" t="s">
        <v>300</v>
      </c>
      <c r="D73" s="6" t="s">
        <v>380</v>
      </c>
      <c r="E73" s="6" t="s">
        <v>381</v>
      </c>
      <c r="F73" t="s">
        <v>291</v>
      </c>
    </row>
    <row r="74" spans="1:6" x14ac:dyDescent="0.25">
      <c r="A74">
        <v>24</v>
      </c>
      <c r="B74">
        <v>2013</v>
      </c>
      <c r="C74">
        <v>2018</v>
      </c>
      <c r="D74" s="6" t="s">
        <v>382</v>
      </c>
      <c r="E74" s="6" t="s">
        <v>383</v>
      </c>
      <c r="F74" t="s">
        <v>291</v>
      </c>
    </row>
    <row r="75" spans="1:6" x14ac:dyDescent="0.25">
      <c r="A75">
        <v>24</v>
      </c>
      <c r="B75" s="10" t="s">
        <v>265</v>
      </c>
      <c r="C75" s="10" t="s">
        <v>265</v>
      </c>
      <c r="D75" s="6" t="s">
        <v>265</v>
      </c>
      <c r="E75" s="6" t="s">
        <v>265</v>
      </c>
      <c r="F75" t="s">
        <v>265</v>
      </c>
    </row>
    <row r="76" spans="1:6" x14ac:dyDescent="0.25">
      <c r="A76">
        <v>25</v>
      </c>
      <c r="B76" s="7" t="s">
        <v>300</v>
      </c>
      <c r="C76" s="7" t="s">
        <v>300</v>
      </c>
      <c r="D76" s="6" t="s">
        <v>384</v>
      </c>
      <c r="E76" s="6" t="s">
        <v>385</v>
      </c>
      <c r="F76" t="s">
        <v>363</v>
      </c>
    </row>
    <row r="77" spans="1:6" x14ac:dyDescent="0.25">
      <c r="A77">
        <v>25</v>
      </c>
      <c r="B77" s="7" t="s">
        <v>300</v>
      </c>
      <c r="C77" s="7" t="s">
        <v>300</v>
      </c>
      <c r="D77" s="6" t="s">
        <v>361</v>
      </c>
      <c r="E77" s="6" t="s">
        <v>386</v>
      </c>
      <c r="F77" t="s">
        <v>363</v>
      </c>
    </row>
    <row r="78" spans="1:6" x14ac:dyDescent="0.25">
      <c r="A78">
        <v>25</v>
      </c>
      <c r="B78" s="7" t="s">
        <v>300</v>
      </c>
      <c r="C78" s="7" t="s">
        <v>300</v>
      </c>
      <c r="D78" s="6" t="s">
        <v>387</v>
      </c>
      <c r="E78" s="6" t="s">
        <v>388</v>
      </c>
      <c r="F78" t="s">
        <v>363</v>
      </c>
    </row>
    <row r="79" spans="1:6" x14ac:dyDescent="0.25">
      <c r="A79">
        <v>26</v>
      </c>
      <c r="B79" s="3">
        <v>44927</v>
      </c>
      <c r="C79" s="3">
        <v>45596</v>
      </c>
      <c r="D79" t="s">
        <v>389</v>
      </c>
      <c r="E79" t="s">
        <v>390</v>
      </c>
      <c r="F79" t="s">
        <v>391</v>
      </c>
    </row>
    <row r="80" spans="1:6" x14ac:dyDescent="0.25">
      <c r="A80">
        <v>26</v>
      </c>
      <c r="B80" s="3">
        <v>44287</v>
      </c>
      <c r="C80" s="3">
        <v>44926</v>
      </c>
      <c r="D80" t="s">
        <v>389</v>
      </c>
      <c r="E80" t="s">
        <v>392</v>
      </c>
      <c r="F80" t="s">
        <v>391</v>
      </c>
    </row>
    <row r="81" spans="1:6" x14ac:dyDescent="0.25">
      <c r="A81">
        <v>26</v>
      </c>
      <c r="B81" s="3">
        <v>43252</v>
      </c>
      <c r="C81" s="3">
        <v>44287</v>
      </c>
      <c r="D81" t="s">
        <v>393</v>
      </c>
      <c r="E81" t="s">
        <v>394</v>
      </c>
      <c r="F81" t="s">
        <v>391</v>
      </c>
    </row>
    <row r="82" spans="1:6" x14ac:dyDescent="0.25">
      <c r="A82">
        <v>27</v>
      </c>
      <c r="B82">
        <v>2022</v>
      </c>
      <c r="C82">
        <v>2024</v>
      </c>
      <c r="D82" s="6" t="s">
        <v>395</v>
      </c>
      <c r="E82" s="6" t="s">
        <v>274</v>
      </c>
      <c r="F82" t="s">
        <v>396</v>
      </c>
    </row>
    <row r="83" spans="1:6" x14ac:dyDescent="0.25">
      <c r="A83">
        <v>27</v>
      </c>
      <c r="B83">
        <v>2019</v>
      </c>
      <c r="C83">
        <v>2022</v>
      </c>
      <c r="D83" s="6" t="s">
        <v>397</v>
      </c>
      <c r="E83" s="6" t="s">
        <v>398</v>
      </c>
      <c r="F83" t="s">
        <v>396</v>
      </c>
    </row>
    <row r="84" spans="1:6" x14ac:dyDescent="0.25">
      <c r="A84">
        <v>27</v>
      </c>
      <c r="B84">
        <v>2018</v>
      </c>
      <c r="C84">
        <v>2019</v>
      </c>
      <c r="D84" s="6" t="s">
        <v>399</v>
      </c>
      <c r="E84" s="6" t="s">
        <v>398</v>
      </c>
      <c r="F84" t="s">
        <v>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2025-01-24T01:02:56Z</dcterms:modified>
</cp:coreProperties>
</file>